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15" activeTab="17"/>
  </bookViews>
  <sheets>
    <sheet name="2025年部门财务收支预算总表01-1" sheetId="3" r:id="rId1"/>
    <sheet name="2025年部门收入预算表01-2" sheetId="4" r:id="rId2"/>
    <sheet name="2025年部门支出预算表01-3 " sheetId="5" r:id="rId3"/>
    <sheet name="2025年部门财政拨款收支预算总表02-1" sheetId="6" r:id="rId4"/>
    <sheet name="2025年一般公共预算支出预算表02-2" sheetId="7" r:id="rId5"/>
    <sheet name="2025年一般公共预算“三公”经费支出预算表03" sheetId="8" r:id="rId6"/>
    <sheet name="2025年部门基本支出预算表（人员类、运转类公用经费项目）04" sheetId="10" r:id="rId7"/>
    <sheet name="部门项目支出预算表（其他运转类、特定目标类项目）05-1" sheetId="11" r:id="rId8"/>
    <sheet name="2025年部门项目支出绩效目标表（本次下达）05-2" sheetId="12" r:id="rId9"/>
    <sheet name="2025年部门项目支出绩效目标表（另文下达）05-3" sheetId="13" r:id="rId10"/>
    <sheet name="2025年部门政府性基金预算支出预算表06" sheetId="14" r:id="rId11"/>
    <sheet name="2025年部门政府采购预算表07" sheetId="15" r:id="rId12"/>
    <sheet name="2025年部门政府购买服务预算表08" sheetId="16" r:id="rId13"/>
    <sheet name="2025年对下转移支付预算表09-1" sheetId="17" r:id="rId14"/>
    <sheet name="2025年对下转移支付绩效目标表09-2" sheetId="18" r:id="rId15"/>
    <sheet name="2025年新增资产配置表10" sheetId="19" r:id="rId16"/>
    <sheet name="2025年上级补助项目支出预算表11" sheetId="20" r:id="rId17"/>
    <sheet name="2025年部门项目中期规划预算表12" sheetId="21" r:id="rId18"/>
  </sheets>
  <calcPr calcId="144525"/>
</workbook>
</file>

<file path=xl/sharedStrings.xml><?xml version="1.0" encoding="utf-8"?>
<sst xmlns="http://schemas.openxmlformats.org/spreadsheetml/2006/main" count="2547" uniqueCount="653">
  <si>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</si>
  <si>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</si>
  <si>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</si>
  <si>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</si>
  <si>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</si>
  <si>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</si>
  <si>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</si>
  <si>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</si>
  <si>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</si>
  <si>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</si>
  <si>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</si>
  <si>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</si>
  <si>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</si>
  <si>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</si>
  <si>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</si>
  <si>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</si>
  <si>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</si>
  <si>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</si>
  <si>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</si>
  <si>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</si>
  <si>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</si>
  <si>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</si>
  <si>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</si>
  <si>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</si>
  <si>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</si>
  <si>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</si>
  <si>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</si>
  <si>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</si>
  <si>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</si>
  <si>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</si>
  <si>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</si>
  <si>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</si>
  <si>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</si>
  <si>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</si>
  <si>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</si>
  <si>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</si>
  <si>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</si>
  <si>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</si>
  <si>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</si>
  <si>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</si>
  <si>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</si>
  <si>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</si>
  <si>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</si>
  <si>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</si>
  <si>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</si>
  <si>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</si>
  <si>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</si>
  <si>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</si>
  <si>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</si>
  <si>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</si>
  <si>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</si>
  <si>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</si>
  <si>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</si>
  <si>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</si>
  <si>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</si>
  <si>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</si>
  <si>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</si>
  <si>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</si>
  <si>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</si>
  <si>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</si>
  <si>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</si>
  <si>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</si>
  <si>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</si>
  <si>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</si>
  <si>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</si>
  <si>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</si>
  <si>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</si>
  <si>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</si>
  <si>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</si>
  <si>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</si>
  <si>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121001</t>
  </si>
  <si>
    <t>楚雄彝族自治州自然资源和规划局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</si>
  <si>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</si>
  <si>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</si>
  <si>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</si>
  <si>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</si>
  <si>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</si>
  <si>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</si>
  <si>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</si>
  <si>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</si>
  <si>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</si>
  <si>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</si>
  <si>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</si>
  <si>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</si>
  <si>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</si>
  <si>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</si>
  <si>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</si>
  <si>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</si>
  <si>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</si>
  <si>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</si>
  <si>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</si>
  <si>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</si>
  <si>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</si>
  <si>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</si>
  <si>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</si>
  <si>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</si>
  <si>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</si>
  <si>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</si>
  <si>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</si>
  <si>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</si>
  <si>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</si>
  <si>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</si>
  <si>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</si>
  <si>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</si>
  <si>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</si>
  <si>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</si>
  <si>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</si>
  <si>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</si>
  <si>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</si>
  <si>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</si>
  <si>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</si>
  <si>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</si>
  <si>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</si>
  <si>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</si>
  <si>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</si>
  <si>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</si>
  <si>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</si>
  <si>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</si>
  <si>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</si>
  <si>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</si>
  <si>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</si>
  <si>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</si>
  <si>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</si>
  <si>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220</t>
  </si>
  <si>
    <t>自然资源海洋气象等支出</t>
  </si>
  <si>
    <t>22001</t>
  </si>
  <si>
    <t>自然资源事务</t>
  </si>
  <si>
    <t>2200101</t>
  </si>
  <si>
    <t>行政运行</t>
  </si>
  <si>
    <t>2200102</t>
  </si>
  <si>
    <t>一般行政管理事务</t>
  </si>
  <si>
    <t>2200104</t>
  </si>
  <si>
    <t>自然资源规划及管理</t>
  </si>
  <si>
    <t>2200106</t>
  </si>
  <si>
    <t>自然资源利用与保护</t>
  </si>
  <si>
    <t>2200108</t>
  </si>
  <si>
    <t>自然资源行业业务管理</t>
  </si>
  <si>
    <t>2200109</t>
  </si>
  <si>
    <t>自然资源调查与确权登记</t>
  </si>
  <si>
    <t>2200114</t>
  </si>
  <si>
    <t>地质勘查与矿产资源管理</t>
  </si>
  <si>
    <t>2200122</t>
  </si>
  <si>
    <t>自然资源卫星</t>
  </si>
  <si>
    <t>2200199</t>
  </si>
  <si>
    <t>其他自然资源事务支出</t>
  </si>
  <si>
    <t>221</t>
  </si>
  <si>
    <t>住房保障支出</t>
  </si>
  <si>
    <t>22102</t>
  </si>
  <si>
    <t>住房改革支出</t>
  </si>
  <si>
    <t>2210201</t>
  </si>
  <si>
    <t>住房公积金</t>
  </si>
  <si>
    <t>224</t>
  </si>
  <si>
    <t>灾害防治及应急管理支出</t>
  </si>
  <si>
    <t>22406</t>
  </si>
  <si>
    <t>自然灾害防治</t>
  </si>
  <si>
    <t>2240601</t>
  </si>
  <si>
    <t>地质灾害防治</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</si>
  <si>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</si>
  <si>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</si>
  <si>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</si>
  <si>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</si>
  <si>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</si>
  <si>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</si>
  <si>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</si>
  <si>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</si>
  <si>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</si>
  <si>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</si>
  <si>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</si>
  <si>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</si>
  <si>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</si>
  <si>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</si>
  <si>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</si>
  <si>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</si>
  <si>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</si>
  <si>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</si>
  <si>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</si>
  <si>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</si>
  <si>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</si>
  <si>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</si>
  <si>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</si>
  <si>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</si>
  <si>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</si>
  <si>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</si>
  <si>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</si>
  <si>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</si>
  <si>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</si>
  <si>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</si>
  <si>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</si>
  <si>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</si>
  <si>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</si>
  <si>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</si>
  <si>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</si>
  <si>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</si>
  <si>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</si>
  <si>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</si>
  <si>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</si>
  <si>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</si>
  <si>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</si>
  <si>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</si>
  <si>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</si>
  <si>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</si>
  <si>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</si>
  <si>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</si>
  <si>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</si>
  <si>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</si>
  <si>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</si>
  <si>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</si>
  <si>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</si>
  <si>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</si>
  <si>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</si>
  <si>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</si>
  <si>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</si>
  <si>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</si>
  <si>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</si>
  <si>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</si>
  <si>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</si>
  <si>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</si>
  <si>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</si>
  <si>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</si>
  <si>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</si>
  <si>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</si>
  <si>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</si>
  <si>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</si>
  <si>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</si>
  <si>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</si>
  <si>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</si>
  <si>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</si>
  <si>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</si>
  <si>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</si>
  <si>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</si>
  <si>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</si>
  <si>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532300210000000018580</t>
  </si>
  <si>
    <t>行政人员工资支出</t>
  </si>
  <si>
    <t>30101</t>
  </si>
  <si>
    <t>基本工资</t>
  </si>
  <si>
    <t>532300210000000018581</t>
  </si>
  <si>
    <t>事业人员工资支出</t>
  </si>
  <si>
    <t>30102</t>
  </si>
  <si>
    <t>津贴补贴</t>
  </si>
  <si>
    <t>30103</t>
  </si>
  <si>
    <t>奖金</t>
  </si>
  <si>
    <t>532300210000000020491</t>
  </si>
  <si>
    <t>机关综合绩效支出</t>
  </si>
  <si>
    <t>532300231100001538886</t>
  </si>
  <si>
    <t>事业人员绩效工资</t>
  </si>
  <si>
    <t>30107</t>
  </si>
  <si>
    <t>绩效工资</t>
  </si>
  <si>
    <t>532300210000000020492</t>
  </si>
  <si>
    <t>事业综合绩效支出</t>
  </si>
  <si>
    <t>532300210000000018583</t>
  </si>
  <si>
    <t>机关事业单位基本养老保险缴费</t>
  </si>
  <si>
    <t>30108</t>
  </si>
  <si>
    <t>532300210000000018584</t>
  </si>
  <si>
    <t>社会保障缴费</t>
  </si>
  <si>
    <t>30110</t>
  </si>
  <si>
    <t>职工基本医疗保险缴费</t>
  </si>
  <si>
    <t>30111</t>
  </si>
  <si>
    <t>公务员医疗补助缴费</t>
  </si>
  <si>
    <t>30112</t>
  </si>
  <si>
    <t>其他社会保障缴费</t>
  </si>
  <si>
    <t>532300241100002108585</t>
  </si>
  <si>
    <t>工伤保险</t>
  </si>
  <si>
    <t>532300221100000577869</t>
  </si>
  <si>
    <t>失业保险</t>
  </si>
  <si>
    <t>532300210000000018585</t>
  </si>
  <si>
    <t>30113</t>
  </si>
  <si>
    <t>532300221100000255373</t>
  </si>
  <si>
    <t>工会经费</t>
  </si>
  <si>
    <t>30228</t>
  </si>
  <si>
    <t>532300231100001538908</t>
  </si>
  <si>
    <t>福利费</t>
  </si>
  <si>
    <t>30229</t>
  </si>
  <si>
    <t>532300210000000018588</t>
  </si>
  <si>
    <t>车辆使用费</t>
  </si>
  <si>
    <t>30231</t>
  </si>
  <si>
    <t>公务用车运行维护费</t>
  </si>
  <si>
    <t>532300210000000018589</t>
  </si>
  <si>
    <t>行政人员公务交通补贴</t>
  </si>
  <si>
    <t>30239</t>
  </si>
  <si>
    <t>其他交通费用</t>
  </si>
  <si>
    <t>532300210000000018591</t>
  </si>
  <si>
    <t>公务交通专项经费</t>
  </si>
  <si>
    <t>532300210000000018593</t>
  </si>
  <si>
    <t>一般公用经费</t>
  </si>
  <si>
    <t>30209</t>
  </si>
  <si>
    <t>物业管理费</t>
  </si>
  <si>
    <t>30207</t>
  </si>
  <si>
    <t>邮电费</t>
  </si>
  <si>
    <t>30206</t>
  </si>
  <si>
    <t>电费</t>
  </si>
  <si>
    <t>30205</t>
  </si>
  <si>
    <t>水费</t>
  </si>
  <si>
    <t>30201</t>
  </si>
  <si>
    <t>办公费</t>
  </si>
  <si>
    <t>30213</t>
  </si>
  <si>
    <t>维修（护）费</t>
  </si>
  <si>
    <t>30299</t>
  </si>
  <si>
    <t>其他商品和服务支出</t>
  </si>
  <si>
    <t>532300221100000255355</t>
  </si>
  <si>
    <t>30217</t>
  </si>
  <si>
    <t>30211</t>
  </si>
  <si>
    <t>差旅费</t>
  </si>
  <si>
    <t>532300210000000018592</t>
  </si>
  <si>
    <t>离退休公用经费</t>
  </si>
  <si>
    <t>532300210000000018586</t>
  </si>
  <si>
    <t>对个人和家庭的补助</t>
  </si>
  <si>
    <t>30302</t>
  </si>
  <si>
    <t>退休费</t>
  </si>
  <si>
    <t>532300251100003588278</t>
  </si>
  <si>
    <t>楚雄州自然资源和规划局2025年职业年金缴费资金</t>
  </si>
  <si>
    <t>30109</t>
  </si>
  <si>
    <t>职业年金缴费</t>
  </si>
  <si>
    <t>532300251100003588235</t>
  </si>
  <si>
    <t>楚雄州自然资源和规划局2025年遗属困难生活补助资金</t>
  </si>
  <si>
    <t>30304</t>
  </si>
  <si>
    <t>抚恤金</t>
  </si>
  <si>
    <t>532300251100004016837</t>
  </si>
  <si>
    <t>楚雄州优秀青年人才招引人员补助经费</t>
  </si>
  <si>
    <t>30399</t>
  </si>
  <si>
    <t>其他对个人和家庭的补助</t>
  </si>
  <si>
    <t>预算05-1表</t>
  </si>
  <si>
    <t>2025年部门项目支出预算表（其他运转类、特定目标类项目）</t>
  </si>
  <si>
    <t>项目分类</t>
  </si>
  <si>
    <t>经济科目编码</t>
  </si>
  <si>
    <t>经济科目名称</t>
  </si>
  <si>
    <t>本年拨款</t>
  </si>
  <si>
    <t>其中：本次下达</t>
  </si>
  <si>
    <t>楚雄州自然资源和规划局专班工作经费</t>
  </si>
  <si>
    <t>311 专项业务类</t>
  </si>
  <si>
    <t>532300251100003973063</t>
  </si>
  <si>
    <t>30202</t>
  </si>
  <si>
    <t>印刷费</t>
  </si>
  <si>
    <t>30215</t>
  </si>
  <si>
    <t>会议费</t>
  </si>
  <si>
    <t>31002</t>
  </si>
  <si>
    <t>办公设备购置</t>
  </si>
  <si>
    <t>地质灾害防治专项资金</t>
  </si>
  <si>
    <t>532300251100003586318</t>
  </si>
  <si>
    <t>30216</t>
  </si>
  <si>
    <t>培训费</t>
  </si>
  <si>
    <t>30227</t>
  </si>
  <si>
    <t>委托业务费</t>
  </si>
  <si>
    <t>各县市地质灾害应急能力建设专项经费</t>
  </si>
  <si>
    <t>321 专项业务类</t>
  </si>
  <si>
    <t>532300251100003599435</t>
  </si>
  <si>
    <t>39999</t>
  </si>
  <si>
    <t>耕地占补平衡成本性补助资金</t>
  </si>
  <si>
    <t>532300251100003971387</t>
  </si>
  <si>
    <t>31005</t>
  </si>
  <si>
    <t>基础设施建设</t>
  </si>
  <si>
    <t>土地矿产耕地类专项资金</t>
  </si>
  <si>
    <t>532300251100003586096</t>
  </si>
  <si>
    <t>30226</t>
  </si>
  <si>
    <t>劳务费</t>
  </si>
  <si>
    <t>卫星调查国土调查确权登记（对下）专项资金</t>
  </si>
  <si>
    <t>532300251100003599339</t>
  </si>
  <si>
    <t>卫星调查国土调查确权登记专项资金</t>
  </si>
  <si>
    <t>532300251100003586244</t>
  </si>
  <si>
    <t>31003</t>
  </si>
  <si>
    <t>专用设备购置</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</si>
  <si>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</si>
  <si>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</si>
  <si>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</si>
  <si>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</si>
  <si>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</si>
  <si>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</si>
  <si>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</si>
  <si>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</si>
  <si>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</si>
  <si>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</si>
  <si>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</si>
  <si>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</si>
  <si>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楚雄州自然资源和规划局设楚雄州耕地保护和占补平衡工作专班以及楚雄州要素保障工作专班，共两个专班。财政给予每个专班10万元工作经费，所以申请专班工作经费20万元。</t>
  </si>
  <si>
    <t>产出指标</t>
  </si>
  <si>
    <t>数量指标</t>
  </si>
  <si>
    <t>工作经费保障人数</t>
  </si>
  <si>
    <t>=</t>
  </si>
  <si>
    <t>30</t>
  </si>
  <si>
    <t>人</t>
  </si>
  <si>
    <t>定量指标</t>
  </si>
  <si>
    <t>公务用车数量</t>
  </si>
  <si>
    <t>辆</t>
  </si>
  <si>
    <t>物业管理面积</t>
  </si>
  <si>
    <t>&gt;=</t>
  </si>
  <si>
    <t>0</t>
  </si>
  <si>
    <t>平方米</t>
  </si>
  <si>
    <t>效益指标</t>
  </si>
  <si>
    <t>社会效益</t>
  </si>
  <si>
    <t>部门运转</t>
  </si>
  <si>
    <t>正常运转</t>
  </si>
  <si>
    <t>定性指标</t>
  </si>
  <si>
    <t>满意度指标</t>
  </si>
  <si>
    <t>服务对象满意度</t>
  </si>
  <si>
    <t>单位人员满意度</t>
  </si>
  <si>
    <t>90</t>
  </si>
  <si>
    <t>%</t>
  </si>
  <si>
    <t>根据《楚雄彝族自治州财政局关于增发国债项目地方财政出资的承诺函》，楚雄州监测台站建设项目总投资10％部分由地方财政出资，项目经费148万元；楚雄州因地质灾害避险搬迁项目2025年至2026年州级配套资金12988.5万元，计划实施搬迁3711户；地质灾害治理工程项目州级配套资金9万元，为云南省楚雄州禄丰市龙源实验学校综合楼后滑坡地质灾害应急工程治理项目实施；地质灾害防治技术指导站州级配套经费59.70万元。云南省自然资源厅关于印发《云南省地质灾害防治技术支撑体系建设实施方案》的通知（云自然资〔2020〕145号）省级财政补助50%经费已下达，剩余部分由地方财政安排。州级预算承担剩余部分15%，县级承担剩余部分35%，2024年州财政已下达40.96万元，尚需补下达2024年度9.37万元，2025年度预算50.33万元；州级地质灾害巡查排查、应急调查、应急处置、宣传培训会、项目核查经费合计47万元；地质灾害气象预警信息州级配套资金需安排 26万元，据与气象局历年签订的协议支付；地质灾害防治网格化管理工作手册、文件汇编及编印宣传资料经费8万元；地质灾害、矿山储量档案资料整理经费3万元；楚雄州汛期地质灾害趋势预测报告编制服务项目费1.96万元（楚雄州汛期地质灾害趋势预测报告编制服务项目通过竞争性谈判确定了报告编制单位，中标价为5.88万元，服务期限为三年，每年报告编制费为1.96万元）；楚雄州因地质灾害避让搬迁专班工作经费30万元；购买2台打印机、电脑3台、档案柜2组，经费3.28万元。</t>
  </si>
  <si>
    <t>完成地质灾害避险搬迁</t>
  </si>
  <si>
    <t>3711</t>
  </si>
  <si>
    <t>户</t>
  </si>
  <si>
    <t>完成工程治理项目数量</t>
  </si>
  <si>
    <t>1.00</t>
  </si>
  <si>
    <t>个</t>
  </si>
  <si>
    <t>完成地质灾害防治技术指导站建设</t>
  </si>
  <si>
    <t>地质灾害气象预警信息接收人员数量</t>
  </si>
  <si>
    <t>4500</t>
  </si>
  <si>
    <t>印发地质灾害防治网格化管理工作手册、文件汇编及编印宣传资料</t>
  </si>
  <si>
    <t>50000</t>
  </si>
  <si>
    <t>份</t>
  </si>
  <si>
    <t>地质灾害、矿山储量档案资料整理</t>
  </si>
  <si>
    <t>汛期地质灾害趋势预测报告编制</t>
  </si>
  <si>
    <t>质量指标</t>
  </si>
  <si>
    <t>按照合同约定和相关标准要求完成各项工作</t>
  </si>
  <si>
    <t>100</t>
  </si>
  <si>
    <t>项目验收合格率</t>
  </si>
  <si>
    <t>按照约定和相关标准要求完成地质灾害雨情、地质灾害预警发布、宣传信息发布推送各项工作任务</t>
  </si>
  <si>
    <t>是</t>
  </si>
  <si>
    <t>按照要求编制汛期地质灾害趋势预测报告</t>
  </si>
  <si>
    <t>时效指标</t>
  </si>
  <si>
    <t>按合同规定期限完成项目各项任务</t>
  </si>
  <si>
    <t>对突发性地质灾害及时响应</t>
  </si>
  <si>
    <t>按照约定期限完成地质灾害雨情、地质灾害预警发布、宣传信息</t>
  </si>
  <si>
    <t>经济效益</t>
  </si>
  <si>
    <t>治理工程保护财产</t>
  </si>
  <si>
    <t>2000</t>
  </si>
  <si>
    <t>万元</t>
  </si>
  <si>
    <t>有效提升地质灾害综合防治体系建设</t>
  </si>
  <si>
    <t>治理工程保护人员</t>
  </si>
  <si>
    <t>335</t>
  </si>
  <si>
    <t>地质灾害“三查”覆盖率</t>
  </si>
  <si>
    <t>有效提升地质灾害防范能力、有效提升地质灾害综合防治体系建设</t>
  </si>
  <si>
    <t xml:space="preserve">人民群众满意度 </t>
  </si>
  <si>
    <t>楚雄州不动产登记信息基础平台安全等保测评达标；完成永仁方山州级自然保护区、元谋土林州级自然保护区自然资源统一确权登记工作；完成2025年自然资源常规监测及年度国土变更调查工作，数据库通过国家审核，形成各类分析报告支撑自然资源管理；完成森林草原湿地荒漠化普查工作，基于数据库逐级汇总产出州、县市森林草原湿地荒漠化普查成果数据，编制州、县市普查成果报告；确保“三调”数据库管理系统及共享服务平台正常运行，持续更新维护“三调”数据库管理系统及共享服务平台进行。</t>
  </si>
  <si>
    <t>等级保护测评服务（次）</t>
  </si>
  <si>
    <t>次</t>
  </si>
  <si>
    <t>不动产等级保护测评服务</t>
  </si>
  <si>
    <t>编制确权调查成果数量（含文本、说明、图件等）</t>
  </si>
  <si>
    <t>套</t>
  </si>
  <si>
    <t>完成自然资源确权调查专题数量</t>
  </si>
  <si>
    <t>形成常规监测成果数据和年度报告</t>
  </si>
  <si>
    <t>设施正常使用率</t>
  </si>
  <si>
    <t>不动产登记信息基础平台设施正常使用率</t>
  </si>
  <si>
    <t>保证确权调查成果达到国家、省相关要求</t>
  </si>
  <si>
    <t>当年开工完成率</t>
  </si>
  <si>
    <t>楚雄州不动产登记信息基础平台开工完成率</t>
  </si>
  <si>
    <t xml:space="preserve">按照工作实施方案时限要求完成确权调查工作任务，根据部门、专家意见修改完善，及时提交成果 </t>
  </si>
  <si>
    <t>全州不动产登记工作正常运转</t>
  </si>
  <si>
    <t>清晰界定各类自然资源资产的产权主体，划清全民所有和集体所有之间的边界，划清全民所、不同层级政府行使所权的边界，划清不同集体所有者的边界，划清不同类型自然资源的边界。</t>
  </si>
  <si>
    <t>查清楚国家自然资源数量，为不断促进自然资源监管的信息化、规范化和科学化，提高自然资源的管理与服务水平和政府决策提供科学依据</t>
  </si>
  <si>
    <t>查清楚国家自然资源数量，为不断促进自然资源监管的信息化、规范化和科学化，提高自然资源的管理与服务水平和政府决策提供科学依据。</t>
  </si>
  <si>
    <t>实现自然资源的精细化调查与有效监管，满足自然资源“一张图”建设和“批、供、用、补、查”日常监管的需要为全州自然资源管理及经济社会发展提供基础资料和决策依据</t>
  </si>
  <si>
    <t>实现自然资源的精细化调查与有效监管，满足自然资源“一张图”建设和“批、供、用、补、查”日常监管的需要为全州自然资源管理及经济社会发展提供基础资料和决策依据。</t>
  </si>
  <si>
    <t>切实解决国土地类与林草湿植被覆盖类型不衔接的实际问题，查清全州森林草原湿地资源的数量、质量、结构及其管理等情况，荒漠化沙化和石漠化状况、沙化和石漠化土地治理情况，进一步丰富自然资源调查成果，深化完善“三调”一张图，为森林草原湿地管理、造林绿化适宜空间评估、编制“十五五”规划、支撑森林草原湿地保护发展以及荒漠化综合防治、推动自然资源管理高质量发展等提供基础数据，实现科学管理、精准管理、依法管理的目标。</t>
  </si>
  <si>
    <t>根据《自然资源部、国家林业和草原局关于开展全国森林草原湿地荒漠化普查工作的通知》(自然资发〔2024〕78号)要求，按照“统一分一统”的原则，坚持统一底图、统一标准、统一时点，与一体化开展森林草原湿地荒漠化普查，切实解决国土地类与林草湿植被覆盖类型不衔接的实际问题，查清全州森林草原湿地资源的数量、质量、结构及其管理等情况，荒漠化沙化和石漠化状况、沙化和石漠化土地治理情况。</t>
  </si>
  <si>
    <t>服务对象和县市自然资源主管部门对平台使用满意率</t>
  </si>
  <si>
    <t>95</t>
  </si>
  <si>
    <t>各级政府机关、自然资源部门对成果的满意度</t>
  </si>
  <si>
    <t>80</t>
  </si>
  <si>
    <t>完成楚雄州全民所有自然资源清查州级工作。项目资金下达后，一是组织开展州市级清查工作，建立协调机制，编制实施方案，对各县市清查工作的质量、工作进度进行监督控制；二是配合采集资产价格体系建设和更新所需资料，协助开展资产价格体系建设；三是完成州级清查任务；按照统一部署，开展规划届满评估，评估工作应结合资源安全保障的新形势新要求，重点评估实施总体进展情况，分析存在的问题，明确后续推进规划实施的工作举措。需委托技术单位编制届满评估报告，并报送同级人民政府和上级自然资源主管部门，预计需要经费合计20万元；《矿产资源开发利用方案》、《勘查实施方案》评审费用，开展矿业权实地踏勘、联勘联审、矿山生态环境综合评估工作，开展批后监管实地核查，对矿业权审批系统涉及基础数据整理核实；按照国家、省部署安排。组织开展卫片执法工作，重点组织检查、核实该行政区域的新增建设用地（用矿）情况，发现和查处违法用地（用矿）并依据有关法律法规和规章，对符合条件的违法严重地区，开展警示约谈、启动问责，督促落实地方各级政府自然资源保护主体责任；土地、矿产重大典型违法案件勘测定界技术鉴定；加大办案经费保障，提高全州案件查处率；2025年，将在全州范围内全面铺开农村乱占耕地建房问题遗漏图斑的摸排、整治等工作，通过上报数据与新排查出来的数据比对，查找各地前期工作不力、数据摸排不全、上报数据不实等问题；通过与土地卫片数据进行比对，查看全州各地遏制农村乱占耕地建房新增工作力度，对摸排出来的问题进行各类问题的数据清单梳理，按照中央、省、州的决策部署，有序开展相关整治工作</t>
  </si>
  <si>
    <t>对10个县市全民所有自然资源清查进行质量检查，形成州级汇总成果</t>
  </si>
  <si>
    <t>按照文件要求时间完成10个县市全民所有自然资源清查进行质量检查，形成州级汇总成果</t>
  </si>
  <si>
    <t>联勘联审参与部门出具意见</t>
  </si>
  <si>
    <t>自然资源部门组织发改、环保、应急、林草、水务、交通、工信等部门对矿山进行实地踏勘。</t>
  </si>
  <si>
    <t>完成《矿产资源开发利用方案》、《勘查实施方案》报告数量</t>
  </si>
  <si>
    <t>图斑核查率</t>
  </si>
  <si>
    <t>自然资源部卫片执法检查工作通知要求，县（区）对下发图斑数据进行100%核查，核查方式包括内业检查和外业实地抽查，及时查处整改违法用地、用矿，并填报卫片系统，并对核查、填报数据真实性、准确性负责</t>
  </si>
  <si>
    <t>图斑审核率</t>
  </si>
  <si>
    <t>自然资源部卫片执法检查工作通知要求，州（市）自然资源部门应对县级上报图斑数据进行100%审核，并对审核结果的真实性负责</t>
  </si>
  <si>
    <t>通过梳理2025年土地卫片图斑，发现农村乱占耕地建房遗漏图斑超过部、省排查出的图斑</t>
  </si>
  <si>
    <t>图斑个数</t>
  </si>
  <si>
    <t>通过补充摸排，全面掌握2013 年以来农村乱占耕地建房基本情况</t>
  </si>
  <si>
    <t>文件资料汇编、宣传资料印制</t>
  </si>
  <si>
    <t>3500</t>
  </si>
  <si>
    <t>册</t>
  </si>
  <si>
    <t>宣传册文件数</t>
  </si>
  <si>
    <t>土地、矿山重大典型案件勘测定界技术鉴定</t>
  </si>
  <si>
    <t>根据实际土地、矿产违法情况，对重大典型案件进行勘测定界技术鉴定</t>
  </si>
  <si>
    <t>土地、矿产重大典型案件勘测定界技术鉴定。</t>
  </si>
  <si>
    <t>土地、矿产违法案件查处</t>
  </si>
  <si>
    <t>根据实际土地、矿产违法案件梳理情况查处</t>
  </si>
  <si>
    <t>土地、矿产违法案件查处。</t>
  </si>
  <si>
    <t>成果通过省级审查率</t>
  </si>
  <si>
    <t>实地核查率</t>
  </si>
  <si>
    <t>数据完成率</t>
  </si>
  <si>
    <t>严格落实矿业权联勘联审和矿山生态环境综合评价制度、矿业权审批系统涉及基础数据整理按合同要求完成</t>
  </si>
  <si>
    <t>成果通过国家、省级级审核率</t>
  </si>
  <si>
    <t>依据自然资源部卫片执法数据审核情况，按照通过检查的图斑数/国家下发的图斑总数量计算，通过率≥90%。</t>
  </si>
  <si>
    <t>按实际情况完成重大典型案件勘测定界技术鉴定；对土地、矿产违法案件进行查处</t>
  </si>
  <si>
    <t>土地、矿产重大典型案件勘测定界技术鉴定，土地、矿产违法案件查处质量。</t>
  </si>
  <si>
    <t>按照省自然资源厅要求时间保质保量的完成</t>
  </si>
  <si>
    <t>&lt;=</t>
  </si>
  <si>
    <t>文件要求最后一天</t>
  </si>
  <si>
    <t>天</t>
  </si>
  <si>
    <t>月清确认时限</t>
  </si>
  <si>
    <t>每月最后1天</t>
  </si>
  <si>
    <t>按照自然资源部关于开展卫片执法工作通知提交成果时限要求，在每月最后一天提交月清确认。</t>
  </si>
  <si>
    <t>项目各任务按照计划完成率</t>
  </si>
  <si>
    <t>按合同约定提交2025年土地、矿产重大典型案件勘测定界技术鉴定成果，完成2025年土地、矿产违法案件查处。</t>
  </si>
  <si>
    <t>挽回国家资源和经济损失</t>
  </si>
  <si>
    <t>0.2</t>
  </si>
  <si>
    <t>亿元</t>
  </si>
  <si>
    <t>及时发现制止违法用地、用矿行为，震慑潜在违法行为，挽回或制止国家资源和经济损失不低于0.2亿元</t>
  </si>
  <si>
    <t>以习近平新时代中国特色社会主义思想为指导，深入贯彻习近平生态文明思想和习近平总书记视察云南时的重要讲话精神，以所有者职责为主线，以调查监测和确权登记为基础，以落实产权主体为重点，着力摸清自然资源资产家底，依法行权履职，实施有效管护，强化考核监督，为切实落实和维护国家所有者权益、促进全民所有自然资源资产高效配置和保值增值、推进云南省生态文明建设和高质量发展提供有力支撑</t>
  </si>
  <si>
    <t>以习近平新时代中国特色社会主义思想为指导，深入贯彻习近平生态文明思想和习近平总书记视察云南时的重要讲话精神，以所有者职责为主线，以调查监测和确权登记为基础，以落实产权主体为重点，着力摸清自然资源资产家底，依法行权履职，实施有效管护，强化考核监督，为切实落实和维护国家所有者权益、促进全民所有自然资源资产高效配置和保值增值、推进云南省生态文明建设和高质量发展提供有力支撑。</t>
  </si>
  <si>
    <t>为进一步规范矿业权人勘查开采信息管理，落实监管责任、完善监管规则、强化信用约束新要求，加强对矿业权人勘查开采矿产资源的监督管理，健全完善工作制度，压实各级各环节工作职责，促进矿业权人依法依规勘查开采矿产资源</t>
  </si>
  <si>
    <t>对集群产出的化石集中发掘，建立主题地质公园合理开发利用；加大宣传教育力度，提高全民保护古生物化石意识；加强对古生物化石的研究，在地质学研究中起到重要意义</t>
  </si>
  <si>
    <t>对集群产出的化石集中发掘，建立主题地质公园合理开发利用；加大宣传教育力度，提高全民保护古生物化石意识；加强对古生物化石的研究，在地质学研究中起到重要意义。</t>
  </si>
  <si>
    <t>依法审批矿业权，确保矿业权审批符合相关规划和相关部门政策规定且正常运转</t>
  </si>
  <si>
    <t>违法行为责停率</t>
  </si>
  <si>
    <t>通过核查，对违法行为案件责停。</t>
  </si>
  <si>
    <t>违法案件查处整改到位率</t>
  </si>
  <si>
    <t>75</t>
  </si>
  <si>
    <t xml:space="preserve"> 通过开展卫片检查，发现违法违规用地用矿行为，对发现的违法案件，督促县市进行查处整改，有效打击违法违规行为，切实维护全省自然资源管理秩序。</t>
  </si>
  <si>
    <t>有效保障农民建房合理用地需求，切实巩固拓展脱贫攻坚成果，系统协同推进各项工作，为规范有序全面开展整治工作提供实践经验和制度成果。</t>
  </si>
  <si>
    <t>坚持从严整治，坚决落实耕地保护要求；坚持疏堵结合，有效保障农民建房合理用地需求；坚持政策衔接，切实巩固拓展脱贫攻坚成果；坚持统筹协调，系统协同推进各项工作，为规范有序全面开展整治工作提供实践经验和制度成果。</t>
  </si>
  <si>
    <t>违法行为查处率</t>
  </si>
  <si>
    <t>根据2025年土地、矿产实际违法情况，完成重大典型案件勘测定界技术鉴定和土地、矿产违法案件进行查处。</t>
  </si>
  <si>
    <t>2024年9月至2025年8月报备入库补充耕地指标14.15万亩（其中耕地数量指标11.74万亩、水田规模指标2.41万亩）。</t>
  </si>
  <si>
    <t>入库补充耕地指标</t>
  </si>
  <si>
    <t>153</t>
  </si>
  <si>
    <t>完成验收入库指标</t>
  </si>
  <si>
    <t>按合同规定期限完成项目</t>
  </si>
  <si>
    <t>年</t>
  </si>
  <si>
    <t>新增耕地、水田规模指标</t>
  </si>
  <si>
    <t>23000</t>
  </si>
  <si>
    <t>亩</t>
  </si>
  <si>
    <t>新增粮食产能</t>
  </si>
  <si>
    <t>126.25</t>
  </si>
  <si>
    <t>万斤</t>
  </si>
  <si>
    <t>耕地数量提升（包含耕地、水田）</t>
  </si>
  <si>
    <t>可持续影响</t>
  </si>
  <si>
    <t>农业可持续发展</t>
  </si>
  <si>
    <t>项目业主满意度</t>
  </si>
  <si>
    <t>85</t>
  </si>
  <si>
    <t>人民群众满意度</t>
  </si>
  <si>
    <t>预算05-3表</t>
  </si>
  <si>
    <t>注：我单位无另文下达的项目支出绩效目标情况，故此表无数据。</t>
  </si>
  <si>
    <t>预算06表</t>
  </si>
  <si>
    <t>2025年部门政府性基金预算支出预算表</t>
  </si>
  <si>
    <t>单位名称</t>
  </si>
  <si>
    <t>本年政府性基金预算支出</t>
  </si>
  <si>
    <t>注：我单位无政府性基金预算支出情况，故此表无数据。</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</si>
  <si>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</si>
  <si>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</si>
  <si>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</si>
  <si>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</si>
  <si>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</si>
  <si>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</si>
  <si>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</si>
  <si>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</si>
  <si>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</si>
  <si>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</si>
  <si>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</si>
  <si>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</si>
  <si>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</si>
  <si>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</si>
  <si>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楚雄州自然资源和规划局物业管理服务</t>
  </si>
  <si>
    <t>物业管理服务</t>
  </si>
  <si>
    <t>购买纸</t>
  </si>
  <si>
    <t>复印纸</t>
  </si>
  <si>
    <t>元</t>
  </si>
  <si>
    <t>不动产登记信息基础平台安全等保测评及网络安全</t>
  </si>
  <si>
    <t>其他信息技术服务</t>
  </si>
  <si>
    <t>印刷服务</t>
  </si>
  <si>
    <t>公文用纸、资料汇编、信封印刷服务</t>
  </si>
  <si>
    <t>楚雄州卫星定位连续运行基准站系统运行工作经费</t>
  </si>
  <si>
    <t>测绘仪器</t>
  </si>
  <si>
    <t>矿业权管理科购买一体机</t>
  </si>
  <si>
    <t>多功能一体机</t>
  </si>
  <si>
    <t>台</t>
  </si>
  <si>
    <t>购买复印机</t>
  </si>
  <si>
    <t>复印机</t>
  </si>
  <si>
    <t>购买印刷服务</t>
  </si>
  <si>
    <t>购买碎纸机</t>
  </si>
  <si>
    <t>碎纸机</t>
  </si>
  <si>
    <t>机动车保险服务</t>
  </si>
  <si>
    <t>车辆加油</t>
  </si>
  <si>
    <t>车辆加油、添加燃料服务</t>
  </si>
  <si>
    <t>车辆维修和保养服务</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</si>
  <si>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</si>
  <si>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</si>
  <si>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</si>
  <si>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</si>
  <si>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</si>
  <si>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</si>
  <si>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</si>
  <si>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</si>
  <si>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</si>
  <si>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</si>
  <si>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</si>
  <si>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</si>
  <si>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</si>
  <si>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B1104 印刷和出版服务</t>
  </si>
  <si>
    <t>印刷和出版服务</t>
  </si>
  <si>
    <t>B1102 物业管理服务</t>
  </si>
  <si>
    <t>B1101 维修保养服务</t>
  </si>
  <si>
    <t>维修保养服务</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</si>
  <si>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</si>
  <si>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</si>
  <si>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</si>
  <si>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</si>
  <si>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</si>
  <si>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</si>
  <si>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</si>
  <si>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</si>
  <si>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</si>
  <si>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</si>
  <si>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</si>
  <si>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</si>
  <si>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</si>
  <si>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</si>
  <si>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</si>
  <si>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</si>
  <si>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</si>
  <si>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楚雄州卫星定位连续运行基准站系统运行经费：楚雄市4万；双柏县4万；牟定县2万；南华县2万；姚安县2万；大姚县4万；永仁县4万；元谋县2万；武定县2万；禄丰县2万。</t>
  </si>
  <si>
    <t>连续运行基准站数量</t>
  </si>
  <si>
    <t>基准站正常运行数量</t>
  </si>
  <si>
    <t>基准站维护管理完成情况</t>
  </si>
  <si>
    <t>依据该项的采购合同明细，对比实际完成情况进行评分</t>
  </si>
  <si>
    <t>预算执行及时性</t>
  </si>
  <si>
    <t>2024年12月31日</t>
  </si>
  <si>
    <t>严格按照州财政局要求执行预算进度</t>
  </si>
  <si>
    <t>年度服务产值</t>
  </si>
  <si>
    <t>根据用户申请账号提供的对应项目合同书中反映的合同价格进行统计。</t>
  </si>
  <si>
    <t>随着北斗系统的建设完善和其他科技进步，引进高效的卫星接收设备提高测绘作业效率和精度。</t>
  </si>
  <si>
    <t>卫星定位连续运行基准站系统是现代测绘基准建设的重要内容。服务于国土测绘、城市规划、地籍管理、城乡建设、环境监测、交通监控、水利和数字城市等。提供多种实时地理空间数据和导航定位服务，能够取代传统布设控制网的工作，节约政府大量公共资源和投资。</t>
  </si>
  <si>
    <t>使用对象满意度</t>
  </si>
  <si>
    <t>使用对象对成果使用满意度情况及用户投诉</t>
  </si>
  <si>
    <t>2024年州财政已下达40.96万元，尚需补下达2024年9.37万元，2025年预算50.33万元。实施指导站建设，提升地质灾害防治能力，减少或消除因自然因素诱发的地质灾害隐患威胁、有效保护受地质灾害威胁群众生命财产安全。</t>
  </si>
  <si>
    <t>按照合同约定和相关标准要求完成各项任务</t>
  </si>
  <si>
    <t>按照合同规定期限完成项目各项任务</t>
  </si>
  <si>
    <t>预算10表</t>
  </si>
  <si>
    <t>2025年新增资产配置表</t>
  </si>
  <si>
    <t>资产类别</t>
  </si>
  <si>
    <t>资产分类代码.名称</t>
  </si>
  <si>
    <t>资产名称</t>
  </si>
  <si>
    <t>财政部门批复数（元）</t>
  </si>
  <si>
    <t>单价</t>
  </si>
  <si>
    <t>金额</t>
  </si>
  <si>
    <t/>
  </si>
  <si>
    <t>注：我单位无新增资产配置情况，故此表无数据。</t>
  </si>
  <si>
    <t>预算11表</t>
  </si>
  <si>
    <t>2025年上级补助项目支出预算表</t>
  </si>
  <si>
    <t>上级补助</t>
  </si>
  <si>
    <t>注：我单位无上级补助项目支出情况，故此表无数据。</t>
  </si>
  <si>
    <t>预算12表</t>
  </si>
  <si>
    <t>2025年部门项目支出中期规划预算表</t>
  </si>
  <si>
    <t>项目级次</t>
  </si>
  <si>
    <t>2025年</t>
  </si>
  <si>
    <t>2026年</t>
  </si>
  <si>
    <t>2027年</t>
  </si>
  <si>
    <t>本级</t>
  </si>
  <si>
    <t>下级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</si>
</sst>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h:mm:ss"/>
    <numFmt numFmtId="177" formatCode="yyyy\-mm\-dd\ hh:mm:ss"/>
    <numFmt numFmtId="178" formatCode="#,##0.00;\-#,##0.00;;@"/>
    <numFmt numFmtId="179" formatCode="yyyy\-mm\-dd"/>
    <numFmt numFmtId="180" formatCode="#,##0;\-#,##0;;@"/>
  </numFmts>
  <fonts count="42">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2" fontId="0" fillId="0" borderId="0" applyFont="0" applyFill="0" applyBorder="0" applyAlignment="0" applyProtection="0">
      <alignment vertical="center"/>
    </xf>
    <xf numFmtId="0" fontId="23" fillId="3" borderId="0" applyNumberFormat="0" applyBorder="0" applyAlignment="0" applyProtection="0">
      <alignment vertical="center"/>
    </xf>
    <xf numFmtId="0" fontId="24"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9" fillId="0" borderId="1">
      <alignment horizontal="right" vertical="center"/>
    </xf>
    <xf numFmtId="0" fontId="23" fillId="5" borderId="0" applyNumberFormat="0" applyBorder="0" applyAlignment="0" applyProtection="0">
      <alignment vertical="center"/>
    </xf>
    <xf numFmtId="0" fontId="25" fillId="6" borderId="0" applyNumberFormat="0" applyBorder="0" applyAlignment="0" applyProtection="0">
      <alignment vertical="center"/>
    </xf>
    <xf numFmtId="43" fontId="0" fillId="0" borderId="0" applyFont="0" applyFill="0" applyBorder="0" applyAlignment="0" applyProtection="0">
      <alignment vertical="center"/>
    </xf>
    <xf numFmtId="0" fontId="26" fillId="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179" fontId="9" fillId="0" borderId="1">
      <alignment horizontal="right" vertical="center"/>
    </xf>
    <xf numFmtId="0" fontId="28" fillId="0" borderId="0" applyNumberFormat="0" applyFill="0" applyBorder="0" applyAlignment="0" applyProtection="0">
      <alignment vertical="center"/>
    </xf>
    <xf numFmtId="0" fontId="0" fillId="8" borderId="8" applyNumberFormat="0" applyFont="0" applyAlignment="0" applyProtection="0">
      <alignment vertical="center"/>
    </xf>
    <xf numFmtId="0" fontId="26" fillId="9"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9" applyNumberFormat="0" applyFill="0" applyAlignment="0" applyProtection="0">
      <alignment vertical="center"/>
    </xf>
    <xf numFmtId="0" fontId="34" fillId="0" borderId="9" applyNumberFormat="0" applyFill="0" applyAlignment="0" applyProtection="0">
      <alignment vertical="center"/>
    </xf>
    <xf numFmtId="0" fontId="26" fillId="10" borderId="0" applyNumberFormat="0" applyBorder="0" applyAlignment="0" applyProtection="0">
      <alignment vertical="center"/>
    </xf>
    <xf numFmtId="0" fontId="29" fillId="0" borderId="10" applyNumberFormat="0" applyFill="0" applyAlignment="0" applyProtection="0">
      <alignment vertical="center"/>
    </xf>
    <xf numFmtId="0" fontId="26" fillId="11" borderId="0" applyNumberFormat="0" applyBorder="0" applyAlignment="0" applyProtection="0">
      <alignment vertical="center"/>
    </xf>
    <xf numFmtId="0" fontId="35" fillId="12" borderId="11" applyNumberFormat="0" applyAlignment="0" applyProtection="0">
      <alignment vertical="center"/>
    </xf>
    <xf numFmtId="0" fontId="36" fillId="12" borderId="7" applyNumberFormat="0" applyAlignment="0" applyProtection="0">
      <alignment vertical="center"/>
    </xf>
    <xf numFmtId="0" fontId="37" fillId="13" borderId="12" applyNumberFormat="0" applyAlignment="0" applyProtection="0">
      <alignment vertical="center"/>
    </xf>
    <xf numFmtId="0" fontId="23" fillId="14" borderId="0" applyNumberFormat="0" applyBorder="0" applyAlignment="0" applyProtection="0">
      <alignment vertical="center"/>
    </xf>
    <xf numFmtId="0" fontId="26" fillId="15" borderId="0" applyNumberFormat="0" applyBorder="0" applyAlignment="0" applyProtection="0">
      <alignment vertical="center"/>
    </xf>
    <xf numFmtId="0" fontId="38" fillId="0" borderId="13" applyNumberFormat="0" applyFill="0" applyAlignment="0" applyProtection="0">
      <alignment vertical="center"/>
    </xf>
    <xf numFmtId="0" fontId="39" fillId="0" borderId="14" applyNumberFormat="0" applyFill="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10" fontId="9" fillId="0" borderId="1">
      <alignment horizontal="right" vertical="center"/>
    </xf>
    <xf numFmtId="0" fontId="23" fillId="18" borderId="0" applyNumberFormat="0" applyBorder="0" applyAlignment="0" applyProtection="0">
      <alignment vertical="center"/>
    </xf>
    <xf numFmtId="0" fontId="26"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6" fillId="28" borderId="0" applyNumberFormat="0" applyBorder="0" applyAlignment="0" applyProtection="0">
      <alignment vertical="center"/>
    </xf>
    <xf numFmtId="0" fontId="23"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3" fillId="32" borderId="0" applyNumberFormat="0" applyBorder="0" applyAlignment="0" applyProtection="0">
      <alignment vertical="center"/>
    </xf>
    <xf numFmtId="0" fontId="26" fillId="33" borderId="0" applyNumberFormat="0" applyBorder="0" applyAlignment="0" applyProtection="0">
      <alignment vertical="center"/>
    </xf>
    <xf numFmtId="178" fontId="9" fillId="0" borderId="1">
      <alignment horizontal="right" vertical="center"/>
    </xf>
    <xf numFmtId="49" fontId="9" fillId="0" borderId="1">
      <alignment horizontal="left" vertical="center" wrapText="1"/>
    </xf>
    <xf numFmtId="178" fontId="9" fillId="0" borderId="1">
      <alignment horizontal="right" vertical="center"/>
    </xf>
    <xf numFmtId="176" fontId="9" fillId="0" borderId="1">
      <alignment horizontal="right" vertical="center"/>
    </xf>
    <xf numFmtId="180" fontId="9" fillId="0" borderId="1">
      <alignment horizontal="right" vertical="center"/>
    </xf>
  </cellStyleXfs>
  <cellXfs count="87">
    <xf numFmtId="0" fontId="0" fillId="0" borderId="0" xfId="0" applyBorder="1" applyAlignment="1" applyProtection="1">
      <alignment vertical="center"/>
    </xf>
    <xf numFmtId="49" fontId="1" fillId="0" borderId="0" xfId="53"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3"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3" applyFont="1">
      <alignment horizontal="left" vertical="center" wrapText="1"/>
    </xf>
    <xf numFmtId="178" fontId="6" fillId="0" borderId="1" xfId="54" applyFont="1">
      <alignment horizontal="right" vertical="center"/>
    </xf>
    <xf numFmtId="49" fontId="5" fillId="0" borderId="1" xfId="53" applyFont="1" applyAlignment="1">
      <alignment horizontal="center" vertical="center" wrapText="1"/>
    </xf>
    <xf numFmtId="49" fontId="2" fillId="0" borderId="0" xfId="53" applyFont="1" applyBorder="1">
      <alignment horizontal="left" vertical="center" wrapText="1"/>
    </xf>
    <xf numFmtId="49" fontId="3" fillId="0" borderId="0" xfId="53"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49" fontId="2" fillId="0" borderId="0" xfId="53" applyFont="1" applyBorder="1" applyAlignment="1">
      <alignment horizontal="right" vertical="center" wrapText="1"/>
    </xf>
    <xf numFmtId="49" fontId="2" fillId="0" borderId="0" xfId="53" applyFont="1" applyBorder="1" applyAlignment="1">
      <alignment horizontal="center" vertical="center" wrapText="1"/>
    </xf>
    <xf numFmtId="0" fontId="4" fillId="0" borderId="1" xfId="0" applyFont="1" applyBorder="1" applyAlignment="1" applyProtection="1">
      <alignment horizontal="center" vertical="center" wrapText="1"/>
    </xf>
    <xf numFmtId="178" fontId="6" fillId="0" borderId="1" xfId="54" applyFont="1" applyAlignment="1">
      <alignment horizontal="right" vertical="center" wrapText="1"/>
    </xf>
    <xf numFmtId="178" fontId="5" fillId="0" borderId="1" xfId="54" applyFont="1">
      <alignment horizontal="right" vertical="center"/>
    </xf>
    <xf numFmtId="49" fontId="5" fillId="0" borderId="0" xfId="53" applyFont="1" applyBorder="1">
      <alignment horizontal="left" vertical="center" wrapText="1"/>
    </xf>
    <xf numFmtId="49" fontId="7" fillId="0" borderId="0" xfId="53"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3" applyFont="1">
      <alignment horizontal="left" vertical="center" wrapText="1"/>
    </xf>
    <xf numFmtId="49" fontId="5" fillId="0" borderId="0" xfId="53" applyFont="1" applyBorder="1" applyAlignment="1">
      <alignment horizontal="right" vertical="center" wrapText="1"/>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49" fontId="9" fillId="0" borderId="0" xfId="53" applyBorder="1">
      <alignment horizontal="left" vertical="center" wrapText="1"/>
    </xf>
    <xf numFmtId="49" fontId="10" fillId="0" borderId="0" xfId="53" applyFont="1" applyBorder="1" applyAlignment="1">
      <alignment horizontal="center" vertical="center" wrapText="1"/>
    </xf>
    <xf numFmtId="49" fontId="11" fillId="0" borderId="0" xfId="53" applyFont="1" applyBorder="1">
      <alignment horizontal="left" vertical="center" wrapText="1"/>
    </xf>
    <xf numFmtId="49" fontId="11" fillId="0" borderId="1" xfId="0" applyNumberFormat="1" applyFont="1" applyBorder="1" applyAlignment="1" applyProtection="1">
      <alignment horizontal="center" vertical="center" wrapText="1"/>
    </xf>
    <xf numFmtId="0" fontId="12" fillId="0" borderId="1" xfId="0" applyFont="1" applyBorder="1" applyAlignment="1" applyProtection="1">
      <alignment horizontal="center" vertical="center"/>
    </xf>
    <xf numFmtId="49" fontId="13" fillId="0" borderId="1" xfId="0" applyNumberFormat="1" applyFont="1" applyBorder="1" applyAlignment="1" applyProtection="1">
      <alignment horizontal="left" vertical="center" wrapText="1"/>
    </xf>
    <xf numFmtId="178" fontId="14" fillId="0" borderId="1" xfId="54" applyFont="1">
      <alignment horizontal="right" vertical="center"/>
    </xf>
    <xf numFmtId="49" fontId="13" fillId="0" borderId="1" xfId="0" applyNumberFormat="1" applyFont="1" applyBorder="1" applyAlignment="1" applyProtection="1">
      <alignment horizontal="center" vertical="center" wrapText="1"/>
    </xf>
    <xf numFmtId="49" fontId="9" fillId="0" borderId="0" xfId="53" applyBorder="1" applyAlignment="1">
      <alignment horizontal="right" vertical="center" wrapText="1"/>
    </xf>
    <xf numFmtId="49" fontId="15" fillId="0" borderId="1" xfId="53" applyFont="1" applyAlignment="1">
      <alignment horizontal="center" vertical="center" wrapText="1"/>
    </xf>
    <xf numFmtId="180" fontId="15" fillId="0" borderId="1" xfId="0" applyNumberFormat="1" applyFont="1" applyBorder="1" applyAlignment="1" applyProtection="1">
      <alignment horizontal="center" vertical="center"/>
    </xf>
    <xf numFmtId="49" fontId="15" fillId="0" borderId="1" xfId="0" applyNumberFormat="1" applyFont="1" applyBorder="1" applyAlignment="1" applyProtection="1">
      <alignment horizontal="left" vertical="center" wrapText="1"/>
    </xf>
    <xf numFmtId="178" fontId="6" fillId="0" borderId="1" xfId="0" applyNumberFormat="1" applyFont="1" applyBorder="1" applyAlignment="1" applyProtection="1">
      <alignment horizontal="right" vertical="center"/>
    </xf>
    <xf numFmtId="49" fontId="15" fillId="0" borderId="1" xfId="0" applyNumberFormat="1" applyFont="1" applyBorder="1" applyAlignment="1" applyProtection="1">
      <alignment horizontal="center" vertical="center" wrapText="1"/>
    </xf>
    <xf numFmtId="49" fontId="15" fillId="0" borderId="0" xfId="53"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8"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6" fillId="0" borderId="1" xfId="53" applyFont="1" applyAlignment="1">
      <alignment horizontal="center" vertical="center" wrapText="1"/>
    </xf>
    <xf numFmtId="0" fontId="17" fillId="0" borderId="1" xfId="0" applyFont="1" applyBorder="1" applyAlignment="1" applyProtection="1">
      <alignment horizontal="center" vertical="center"/>
    </xf>
    <xf numFmtId="0" fontId="17" fillId="0" borderId="1" xfId="0" applyFont="1" applyBorder="1" applyAlignment="1" applyProtection="1">
      <alignment horizontal="center" vertical="center" wrapText="1"/>
    </xf>
    <xf numFmtId="0" fontId="17" fillId="0" borderId="1" xfId="0" applyFont="1" applyBorder="1" applyAlignment="1" applyProtection="1">
      <alignment vertical="center" wrapText="1"/>
    </xf>
    <xf numFmtId="0" fontId="17" fillId="0" borderId="1" xfId="0" applyFont="1" applyBorder="1" applyAlignment="1" applyProtection="1">
      <alignment horizontal="left" vertical="center" wrapText="1"/>
    </xf>
    <xf numFmtId="0" fontId="18" fillId="0" borderId="1" xfId="0" applyFont="1" applyBorder="1" applyAlignment="1" applyProtection="1">
      <alignment horizontal="center" vertical="center"/>
    </xf>
    <xf numFmtId="0" fontId="18"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19" fillId="0" borderId="1" xfId="0" applyFont="1" applyBorder="1" applyAlignment="1" applyProtection="1">
      <alignment horizontal="center" vertical="center"/>
    </xf>
    <xf numFmtId="0" fontId="15" fillId="0" borderId="0" xfId="0" applyFont="1" applyBorder="1" applyAlignment="1" applyProtection="1">
      <alignment horizontal="right" vertical="center"/>
    </xf>
    <xf numFmtId="0" fontId="20" fillId="0" borderId="0" xfId="0" applyFont="1" applyBorder="1" applyAlignment="1" applyProtection="1">
      <alignment horizontal="right"/>
    </xf>
    <xf numFmtId="0" fontId="20" fillId="0" borderId="0" xfId="0" applyFont="1" applyBorder="1" applyAlignment="1">
      <alignment horizontal="right"/>
      <protection locked="0"/>
    </xf>
    <xf numFmtId="0" fontId="5" fillId="2" borderId="3" xfId="0" applyFont="1" applyFill="1" applyBorder="1" applyAlignment="1">
      <alignment horizontal="center" vertical="center" wrapText="1"/>
      <protection locked="0"/>
    </xf>
    <xf numFmtId="49" fontId="5" fillId="0" borderId="0" xfId="53" applyFont="1" applyBorder="1" applyAlignment="1">
      <alignment horizontal="center" vertical="center" wrapText="1"/>
    </xf>
    <xf numFmtId="49" fontId="5" fillId="0" borderId="1" xfId="53" applyFont="1" applyAlignment="1">
      <alignment horizontal="left" vertical="center" wrapText="1" indent="1"/>
    </xf>
    <xf numFmtId="49" fontId="5" fillId="0" borderId="1" xfId="53"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5" fillId="0" borderId="4" xfId="0" applyFont="1" applyBorder="1" applyAlignment="1">
      <alignment vertical="center" wrapText="1"/>
      <protection locked="0"/>
    </xf>
    <xf numFmtId="0" fontId="5" fillId="0" borderId="4" xfId="0" applyFont="1" applyBorder="1" applyAlignment="1">
      <alignment vertical="center" wrapText="1"/>
      <protection locked="0"/>
    </xf>
    <xf numFmtId="0" fontId="15" fillId="0" borderId="4" xfId="0" applyFont="1" applyBorder="1" applyAlignment="1" applyProtection="1">
      <alignment horizontal="left" vertical="center"/>
    </xf>
    <xf numFmtId="0" fontId="5" fillId="0" borderId="4" xfId="0" applyFont="1" applyBorder="1" applyAlignment="1" applyProtection="1">
      <alignment vertical="center" wrapText="1"/>
    </xf>
    <xf numFmtId="0" fontId="21" fillId="0" borderId="4" xfId="0" applyFont="1" applyBorder="1" applyAlignment="1" applyProtection="1">
      <alignment horizontal="center" vertical="center"/>
    </xf>
    <xf numFmtId="0" fontId="15" fillId="0" borderId="4" xfId="0" applyFont="1" applyBorder="1" applyAlignment="1" applyProtection="1">
      <alignment horizontal="left" vertical="center" wrapText="1"/>
    </xf>
    <xf numFmtId="0" fontId="21" fillId="0" borderId="4" xfId="0" applyFont="1" applyBorder="1" applyAlignment="1">
      <alignment horizontal="center" vertical="center" wrapText="1"/>
      <protection locked="0"/>
    </xf>
    <xf numFmtId="0" fontId="15" fillId="0" borderId="4" xfId="0" applyFont="1" applyBorder="1" applyAlignment="1">
      <alignment horizontal="left" vertical="center" wrapText="1"/>
      <protection locked="0"/>
    </xf>
    <xf numFmtId="4" fontId="6" fillId="0" borderId="4" xfId="0" applyNumberFormat="1" applyFont="1" applyBorder="1" applyAlignment="1">
      <alignment horizontal="right" vertical="center"/>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lignment horizontal="center" vertical="center" wrapText="1"/>
      <protection locked="0"/>
    </xf>
    <xf numFmtId="178" fontId="6" fillId="0" borderId="1" xfId="54" applyFont="1" applyAlignment="1">
      <alignment horizontal="left" vertical="center"/>
    </xf>
    <xf numFmtId="178" fontId="6" fillId="0" borderId="1" xfId="54" applyFont="1" applyAlignment="1">
      <alignment horizontal="left" vertical="center" indent="1"/>
    </xf>
    <xf numFmtId="178" fontId="6" fillId="0" borderId="1" xfId="54" applyFont="1" applyAlignment="1">
      <alignment horizontal="left" vertical="center" indent="2"/>
    </xf>
    <xf numFmtId="178" fontId="6" fillId="0" borderId="1" xfId="54" applyFont="1" applyAlignment="1">
      <alignment horizontal="center" vertical="center"/>
    </xf>
    <xf numFmtId="0" fontId="15" fillId="2" borderId="1" xfId="0" applyFont="1" applyFill="1" applyBorder="1" applyAlignment="1" applyProtection="1">
      <alignment horizontal="center" vertical="center"/>
    </xf>
    <xf numFmtId="0" fontId="22" fillId="0" borderId="1" xfId="0" applyFont="1" applyBorder="1" applyAlignment="1" applyProtection="1"/>
    <xf numFmtId="49" fontId="21" fillId="0" borderId="5" xfId="53" applyFont="1" applyBorder="1" applyAlignment="1">
      <alignment horizontal="center" vertical="center" wrapText="1"/>
    </xf>
    <xf numFmtId="4" fontId="6" fillId="0" borderId="5" xfId="0" applyNumberFormat="1" applyFont="1" applyBorder="1" applyAlignment="1" applyProtection="1">
      <alignment horizontal="right" vertical="center"/>
    </xf>
    <xf numFmtId="178" fontId="6" fillId="0" borderId="5" xfId="54" applyFont="1" applyBorder="1">
      <alignment horizontal="right" vertical="center"/>
    </xf>
    <xf numFmtId="0" fontId="21" fillId="0" borderId="6" xfId="0" applyFont="1" applyBorder="1" applyAlignment="1" applyProtection="1">
      <alignment horizontal="left" vertical="center"/>
    </xf>
    <xf numFmtId="0" fontId="21" fillId="0" borderId="6" xfId="0" applyFont="1" applyBorder="1" applyAlignment="1" applyProtection="1">
      <alignment horizontal="right" vertical="center"/>
    </xf>
    <xf numFmtId="178" fontId="6" fillId="0" borderId="6" xfId="54" applyFont="1" applyBorder="1">
      <alignment horizontal="right" vertical="center"/>
    </xf>
    <xf numFmtId="49" fontId="21" fillId="0" borderId="6" xfId="53" applyFont="1" applyBorder="1" applyAlignment="1">
      <alignment horizontal="center" vertical="center" wrapText="1"/>
    </xf>
    <xf numFmtId="4" fontId="6" fillId="0" borderId="6" xfId="0" applyNumberFormat="1" applyFont="1" applyBorder="1" applyAlignment="1" applyProtection="1">
      <alignment horizontal="righ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9"/>
  <sheetViews>
    <sheetView showZeros="0" topLeftCell="A19" workbookViewId="0">
      <selection activeCell="B33" sqref="B33"/>
    </sheetView>
  </sheetViews>
  <sheetFormatPr defaultColWidth="9.28333333333333" defaultRowHeight="14.25" customHeight="1" outlineLevelCol="3"/>
  <cols>
    <col min="1" max="1" width="41.7" customWidth="1"/>
    <col min="2" max="2" width="21.425" customWidth="1"/>
    <col min="3" max="3" width="37.85" customWidth="1"/>
    <col min="4" max="4" width="21.425" customWidth="1"/>
  </cols>
  <sheetData>
    <row r="1" ht="13.5" customHeight="1" spans="1:4">
      <c r="A1" s="19"/>
      <c r="B1" s="19"/>
      <c r="C1" s="19"/>
      <c r="D1" s="23" t="s">
        <v>0</v>
      </c>
    </row>
    <row r="2" ht="45" customHeight="1" spans="1:4">
      <c r="A2" s="20" t="s">
        <v>1</v>
      </c>
      <c r="B2" s="20"/>
      <c r="C2" s="20"/>
      <c r="D2" s="20"/>
    </row>
    <row r="3" ht="21" customHeight="1" spans="1:4">
      <c r="A3" s="19" t="str">
        <f>"单位名称："&amp;"楚雄彝族自治州自然资源和规划局"</f>
        <v>单位名称：楚雄彝族自治州自然资源和规划局</v>
      </c>
      <c r="B3" s="19"/>
      <c r="C3" s="19"/>
      <c r="D3" s="23" t="s">
        <v>2</v>
      </c>
    </row>
    <row r="4" ht="19.5" customHeight="1" spans="1:4">
      <c r="A4" s="9" t="s">
        <v>3</v>
      </c>
      <c r="B4" s="9"/>
      <c r="C4" s="9" t="s">
        <v>4</v>
      </c>
      <c r="D4" s="9"/>
    </row>
    <row r="5" ht="19.5" customHeight="1" spans="1:4">
      <c r="A5" s="9" t="s">
        <v>5</v>
      </c>
      <c r="B5" s="9" t="str">
        <f t="shared" ref="B5:D5" si="0">"2025"&amp;"年预算数"</f>
        <v>2025年预算数</v>
      </c>
      <c r="C5" s="9" t="s">
        <v>6</v>
      </c>
      <c r="D5" s="9" t="str">
        <f t="shared" si="0"/>
        <v>2025年预算数</v>
      </c>
    </row>
    <row r="6" ht="19.5" customHeight="1" spans="1:4">
      <c r="A6" s="9"/>
      <c r="B6" s="9"/>
      <c r="C6" s="9"/>
      <c r="D6" s="9"/>
    </row>
    <row r="7" ht="25.3" customHeight="1" spans="1:4">
      <c r="A7" s="7" t="s">
        <v>7</v>
      </c>
      <c r="B7" s="8">
        <v>75256227.84</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c r="C11" s="7" t="s">
        <v>16</v>
      </c>
      <c r="D11" s="8"/>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2375505.58</v>
      </c>
    </row>
    <row r="15" ht="20.25" customHeight="1" spans="1:4">
      <c r="A15" s="7" t="s">
        <v>23</v>
      </c>
      <c r="B15" s="8"/>
      <c r="C15" s="7" t="s">
        <v>24</v>
      </c>
      <c r="D15" s="8"/>
    </row>
    <row r="16" ht="20.25" customHeight="1" spans="1:4">
      <c r="A16" s="7" t="s">
        <v>25</v>
      </c>
      <c r="B16" s="8"/>
      <c r="C16" s="7" t="s">
        <v>26</v>
      </c>
      <c r="D16" s="8">
        <v>902093.87</v>
      </c>
    </row>
    <row r="17" ht="20.25" customHeight="1" spans="1:4">
      <c r="A17" s="7"/>
      <c r="B17" s="8"/>
      <c r="C17" s="7" t="s">
        <v>27</v>
      </c>
      <c r="D17" s="8"/>
    </row>
    <row r="18" ht="20.25" customHeight="1" spans="1:4">
      <c r="A18" s="7"/>
      <c r="B18" s="78"/>
      <c r="C18" s="7" t="s">
        <v>28</v>
      </c>
      <c r="D18" s="8"/>
    </row>
    <row r="19" ht="20.25" customHeight="1" spans="1:4">
      <c r="A19" s="7"/>
      <c r="B19" s="78"/>
      <c r="C19" s="7" t="s">
        <v>29</v>
      </c>
      <c r="D19" s="8"/>
    </row>
    <row r="20" ht="20.25" customHeight="1" spans="1:4">
      <c r="A20" s="7"/>
      <c r="B20" s="78"/>
      <c r="C20" s="7" t="s">
        <v>30</v>
      </c>
      <c r="D20" s="8"/>
    </row>
    <row r="21" ht="20.25" customHeight="1" spans="1:4">
      <c r="A21" s="7"/>
      <c r="B21" s="78"/>
      <c r="C21" s="7" t="s">
        <v>31</v>
      </c>
      <c r="D21" s="8"/>
    </row>
    <row r="22" ht="20.25" customHeight="1" spans="1:4">
      <c r="A22" s="7"/>
      <c r="B22" s="78"/>
      <c r="C22" s="7" t="s">
        <v>32</v>
      </c>
      <c r="D22" s="8"/>
    </row>
    <row r="23" ht="20.25" customHeight="1" spans="1:4">
      <c r="A23" s="7"/>
      <c r="B23" s="78"/>
      <c r="C23" s="7" t="s">
        <v>33</v>
      </c>
      <c r="D23" s="8"/>
    </row>
    <row r="24" ht="20.25" customHeight="1" spans="1:4">
      <c r="A24" s="7"/>
      <c r="B24" s="78"/>
      <c r="C24" s="7" t="s">
        <v>34</v>
      </c>
      <c r="D24" s="8"/>
    </row>
    <row r="25" ht="20.25" customHeight="1" spans="1:4">
      <c r="A25" s="7"/>
      <c r="B25" s="78"/>
      <c r="C25" s="7" t="s">
        <v>35</v>
      </c>
      <c r="D25" s="8">
        <v>69627412.71</v>
      </c>
    </row>
    <row r="26" ht="20.25" customHeight="1" spans="1:4">
      <c r="A26" s="7"/>
      <c r="B26" s="78"/>
      <c r="C26" s="7" t="s">
        <v>36</v>
      </c>
      <c r="D26" s="8">
        <v>1114615.68</v>
      </c>
    </row>
    <row r="27" ht="20.25" customHeight="1" spans="1:4">
      <c r="A27" s="7"/>
      <c r="B27" s="78"/>
      <c r="C27" s="7" t="s">
        <v>37</v>
      </c>
      <c r="D27" s="8"/>
    </row>
    <row r="28" ht="20.25" customHeight="1" spans="1:4">
      <c r="A28" s="7"/>
      <c r="B28" s="78"/>
      <c r="C28" s="7" t="s">
        <v>38</v>
      </c>
      <c r="D28" s="8"/>
    </row>
    <row r="29" ht="20.25" customHeight="1" spans="1:4">
      <c r="A29" s="7"/>
      <c r="B29" s="78"/>
      <c r="C29" s="7" t="s">
        <v>39</v>
      </c>
      <c r="D29" s="8">
        <v>1236600</v>
      </c>
    </row>
    <row r="30" ht="20.25" customHeight="1" spans="1:4">
      <c r="A30" s="7"/>
      <c r="B30" s="78"/>
      <c r="C30" s="7" t="s">
        <v>40</v>
      </c>
      <c r="D30" s="8"/>
    </row>
    <row r="31" ht="20.25" customHeight="1" spans="1:4">
      <c r="A31" s="7"/>
      <c r="B31" s="78"/>
      <c r="C31" s="7" t="s">
        <v>41</v>
      </c>
      <c r="D31" s="8"/>
    </row>
    <row r="32" ht="20.25" customHeight="1" spans="1:4">
      <c r="A32" s="7"/>
      <c r="B32" s="78"/>
      <c r="C32" s="7" t="s">
        <v>42</v>
      </c>
      <c r="D32" s="8"/>
    </row>
    <row r="33" ht="20.25" customHeight="1" spans="1:4">
      <c r="A33" s="7"/>
      <c r="B33" s="78"/>
      <c r="C33" s="7" t="s">
        <v>43</v>
      </c>
      <c r="D33" s="8"/>
    </row>
    <row r="34" ht="20.25" customHeight="1" spans="1:4">
      <c r="A34" s="7"/>
      <c r="B34" s="78"/>
      <c r="C34" s="7" t="s">
        <v>44</v>
      </c>
      <c r="D34" s="8"/>
    </row>
    <row r="35" ht="20.25" customHeight="1" spans="1:4">
      <c r="A35" s="7"/>
      <c r="B35" s="78"/>
      <c r="C35" s="7" t="s">
        <v>45</v>
      </c>
      <c r="D35" s="8"/>
    </row>
    <row r="36" ht="20.25" customHeight="1" spans="1:4">
      <c r="A36" s="7"/>
      <c r="B36" s="78"/>
      <c r="C36" s="7" t="s">
        <v>46</v>
      </c>
      <c r="D36" s="8"/>
    </row>
    <row r="37" ht="20.25" customHeight="1" spans="1:4">
      <c r="A37" s="79" t="s">
        <v>47</v>
      </c>
      <c r="B37" s="80">
        <v>75256227.84</v>
      </c>
      <c r="C37" s="79" t="s">
        <v>48</v>
      </c>
      <c r="D37" s="81">
        <v>75256227.84</v>
      </c>
    </row>
    <row r="38" ht="20.25" customHeight="1" spans="1:4">
      <c r="A38" s="82" t="s">
        <v>49</v>
      </c>
      <c r="B38" s="83"/>
      <c r="C38" s="82" t="s">
        <v>50</v>
      </c>
      <c r="D38" s="84"/>
    </row>
    <row r="39" ht="20.25" customHeight="1" spans="1:4">
      <c r="A39" s="85" t="s">
        <v>51</v>
      </c>
      <c r="B39" s="86">
        <v>75256227.84</v>
      </c>
      <c r="C39" s="85" t="s">
        <v>52</v>
      </c>
      <c r="D39" s="84">
        <v>75256227.84</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9"/>
  <sheetViews>
    <sheetView showZeros="0" workbookViewId="0">
      <selection activeCell="B15" sqref="B15"/>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3" t="s">
        <v>535</v>
      </c>
      <c r="B1" s="19"/>
      <c r="C1" s="19"/>
      <c r="D1" s="19"/>
      <c r="E1" s="19"/>
      <c r="F1" s="19"/>
      <c r="G1" s="19"/>
      <c r="H1" s="19"/>
      <c r="I1" s="19"/>
      <c r="J1" s="19" t="s">
        <v>361</v>
      </c>
    </row>
    <row r="2" ht="45" customHeight="1" spans="1:10">
      <c r="A2" s="20" t="str">
        <f>"2025"&amp;"年部门项目支出绩效目标表(另文下达)"</f>
        <v>2025年部门项目支出绩效目标表(另文下达)</v>
      </c>
      <c r="B2" s="20"/>
      <c r="C2" s="20"/>
      <c r="D2" s="20"/>
      <c r="E2" s="20"/>
      <c r="F2" s="20"/>
      <c r="G2" s="20"/>
      <c r="H2" s="20"/>
      <c r="I2" s="20"/>
      <c r="J2" s="20"/>
    </row>
    <row r="3" ht="15.75" customHeight="1" spans="1:10">
      <c r="A3" s="19" t="str">
        <f>"单位名称："&amp;"楚雄彝族自治州自然资源和规划局"</f>
        <v>单位名称：楚雄彝族自治州自然资源和规划局</v>
      </c>
      <c r="B3" s="42"/>
      <c r="C3" s="42"/>
      <c r="D3" s="42"/>
      <c r="E3" s="42"/>
      <c r="F3" s="43"/>
      <c r="G3" s="42"/>
      <c r="H3" s="43"/>
      <c r="I3" s="43"/>
      <c r="J3" s="43"/>
    </row>
    <row r="4" ht="60" customHeight="1" spans="1:10">
      <c r="A4" s="44" t="s">
        <v>362</v>
      </c>
      <c r="B4" s="44" t="s">
        <v>363</v>
      </c>
      <c r="C4" s="44" t="s">
        <v>364</v>
      </c>
      <c r="D4" s="44" t="s">
        <v>365</v>
      </c>
      <c r="E4" s="44" t="s">
        <v>366</v>
      </c>
      <c r="F4" s="44" t="s">
        <v>367</v>
      </c>
      <c r="G4" s="44" t="s">
        <v>368</v>
      </c>
      <c r="H4" s="44" t="s">
        <v>369</v>
      </c>
      <c r="I4" s="44" t="s">
        <v>370</v>
      </c>
      <c r="J4" s="44" t="s">
        <v>371</v>
      </c>
    </row>
    <row r="5" ht="47.5" customHeight="1" spans="1:10">
      <c r="A5" s="45">
        <v>1</v>
      </c>
      <c r="B5" s="45">
        <v>2</v>
      </c>
      <c r="C5" s="46">
        <v>3</v>
      </c>
      <c r="D5" s="45">
        <v>4</v>
      </c>
      <c r="E5" s="45">
        <v>5</v>
      </c>
      <c r="F5" s="45">
        <v>6</v>
      </c>
      <c r="G5" s="45">
        <v>7</v>
      </c>
      <c r="H5" s="45">
        <v>8</v>
      </c>
      <c r="I5" s="45">
        <v>9</v>
      </c>
      <c r="J5" s="45">
        <v>10</v>
      </c>
    </row>
    <row r="6" ht="47.5" customHeight="1" spans="1:10">
      <c r="A6" s="47"/>
      <c r="B6" s="47"/>
      <c r="C6" s="47"/>
      <c r="D6" s="47"/>
      <c r="E6" s="47"/>
      <c r="F6" s="47"/>
      <c r="G6" s="47"/>
      <c r="H6" s="47"/>
      <c r="I6" s="47"/>
      <c r="J6" s="47"/>
    </row>
    <row r="7" ht="47.5" customHeight="1" spans="1:10">
      <c r="A7" s="47"/>
      <c r="B7" s="48"/>
      <c r="C7" s="47"/>
      <c r="D7" s="47"/>
      <c r="E7" s="47"/>
      <c r="F7" s="47"/>
      <c r="G7" s="47"/>
      <c r="H7" s="47"/>
      <c r="I7" s="47"/>
      <c r="J7" s="47"/>
    </row>
    <row r="8" ht="52" customHeight="1" spans="1:10">
      <c r="A8" s="47"/>
      <c r="B8" s="47"/>
      <c r="C8" s="46"/>
      <c r="D8" s="46"/>
      <c r="E8" s="46"/>
      <c r="F8" s="46"/>
      <c r="G8" s="46"/>
      <c r="H8" s="46"/>
      <c r="I8" s="46"/>
      <c r="J8" s="48"/>
    </row>
    <row r="9" customHeight="1" spans="1:1">
      <c r="A9" t="s">
        <v>536</v>
      </c>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B15" sqref="B15"/>
    </sheetView>
  </sheetViews>
  <sheetFormatPr defaultColWidth="10.7083333333333" defaultRowHeight="14.25" customHeight="1" outlineLevelCol="5"/>
  <cols>
    <col min="1" max="1" width="37.575" customWidth="1"/>
    <col min="2" max="2" width="29.1333333333333" customWidth="1"/>
    <col min="3" max="3" width="47.2833333333333" customWidth="1"/>
    <col min="4" max="4" width="21.85" customWidth="1"/>
    <col min="5" max="5" width="24.2833333333333" customWidth="1"/>
    <col min="6" max="6" width="23.5666666666667" customWidth="1"/>
  </cols>
  <sheetData>
    <row r="1" ht="15.75" customHeight="1" spans="1:6">
      <c r="A1" s="15"/>
      <c r="B1" s="15">
        <v>0</v>
      </c>
      <c r="C1" s="15"/>
      <c r="D1" s="15"/>
      <c r="E1" s="15"/>
      <c r="F1" s="14" t="s">
        <v>537</v>
      </c>
    </row>
    <row r="2" ht="45" customHeight="1" spans="1:6">
      <c r="A2" s="11" t="s">
        <v>538</v>
      </c>
      <c r="B2" s="11"/>
      <c r="C2" s="11"/>
      <c r="D2" s="11"/>
      <c r="E2" s="11"/>
      <c r="F2" s="11"/>
    </row>
    <row r="3" ht="19.5" customHeight="1" spans="1:6">
      <c r="A3" s="10" t="str">
        <f>"单位名称："&amp;"楚雄彝族自治州自然资源和规划局"</f>
        <v>单位名称：楚雄彝族自治州自然资源和规划局</v>
      </c>
      <c r="B3" s="10"/>
      <c r="C3" s="10"/>
      <c r="D3" s="15"/>
      <c r="E3" s="15"/>
      <c r="F3" s="14" t="s">
        <v>2</v>
      </c>
    </row>
    <row r="4" ht="19.5" customHeight="1" spans="1:6">
      <c r="A4" s="5" t="s">
        <v>539</v>
      </c>
      <c r="B4" s="5" t="s">
        <v>73</v>
      </c>
      <c r="C4" s="5" t="s">
        <v>74</v>
      </c>
      <c r="D4" s="5" t="s">
        <v>540</v>
      </c>
      <c r="E4" s="5"/>
      <c r="F4" s="5"/>
    </row>
    <row r="5" ht="18.75" customHeight="1" spans="1:6">
      <c r="A5" s="5"/>
      <c r="B5" s="5"/>
      <c r="C5" s="5"/>
      <c r="D5" s="5" t="s">
        <v>57</v>
      </c>
      <c r="E5" s="5" t="s">
        <v>76</v>
      </c>
      <c r="F5" s="5" t="s">
        <v>77</v>
      </c>
    </row>
    <row r="6" ht="17.25" customHeight="1" spans="1:6">
      <c r="A6" s="12">
        <v>1</v>
      </c>
      <c r="B6" s="41" t="s">
        <v>84</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57</v>
      </c>
      <c r="B9" s="9"/>
      <c r="C9" s="9"/>
      <c r="D9" s="8"/>
      <c r="E9" s="8"/>
      <c r="F9" s="8"/>
    </row>
    <row r="10" customHeight="1" spans="1:1">
      <c r="A10" t="s">
        <v>541</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29"/>
  <sheetViews>
    <sheetView showGridLines="0" showZeros="0" topLeftCell="A2" workbookViewId="0">
      <selection activeCell="A1" sqref="A1"/>
    </sheetView>
  </sheetViews>
  <sheetFormatPr defaultColWidth="10" defaultRowHeight="12.75" customHeight="1"/>
  <cols>
    <col min="1" max="3" width="38.5" customWidth="1"/>
    <col min="4" max="17" width="12.85" customWidth="1"/>
  </cols>
  <sheetData>
    <row r="1" ht="17.25" customHeight="1" spans="1:17">
      <c r="A1" s="19"/>
      <c r="B1" s="19"/>
      <c r="C1" s="19"/>
      <c r="D1" s="19"/>
      <c r="E1" s="19"/>
      <c r="F1" s="19"/>
      <c r="G1" s="19"/>
      <c r="H1" s="19"/>
      <c r="I1" s="19"/>
      <c r="J1" s="19"/>
      <c r="K1" s="19"/>
      <c r="L1" s="19"/>
      <c r="M1" s="19"/>
      <c r="N1" s="19"/>
      <c r="O1" s="19"/>
      <c r="P1" s="19"/>
      <c r="Q1" s="40" t="s">
        <v>542</v>
      </c>
    </row>
    <row r="2" ht="45" customHeight="1" spans="1:17">
      <c r="A2" s="20" t="s">
        <v>543</v>
      </c>
      <c r="B2" s="20"/>
      <c r="C2" s="20"/>
      <c r="D2" s="20"/>
      <c r="E2" s="20"/>
      <c r="F2" s="20"/>
      <c r="G2" s="20"/>
      <c r="H2" s="20"/>
      <c r="I2" s="20"/>
      <c r="J2" s="20"/>
      <c r="K2" s="20"/>
      <c r="L2" s="20"/>
      <c r="M2" s="20"/>
      <c r="N2" s="20"/>
      <c r="O2" s="20"/>
      <c r="P2" s="20"/>
      <c r="Q2" s="20"/>
    </row>
    <row r="3" ht="18.75" customHeight="1" spans="1:17">
      <c r="A3" s="19" t="str">
        <f>"单位名称："&amp;"楚雄彝族自治州自然资源和规划局"</f>
        <v>单位名称：楚雄彝族自治州自然资源和规划局</v>
      </c>
      <c r="B3" s="19"/>
      <c r="C3" s="19"/>
      <c r="D3" s="19"/>
      <c r="E3" s="19"/>
      <c r="F3" s="19"/>
      <c r="G3" s="19"/>
      <c r="H3" s="19"/>
      <c r="I3" s="19"/>
      <c r="J3" s="19"/>
      <c r="K3" s="19"/>
      <c r="L3" s="19"/>
      <c r="M3" s="19"/>
      <c r="N3" s="19"/>
      <c r="O3" s="19"/>
      <c r="P3" s="19"/>
      <c r="Q3" s="23" t="s">
        <v>54</v>
      </c>
    </row>
    <row r="4" ht="22.5" customHeight="1" spans="1:17">
      <c r="A4" s="35" t="s">
        <v>544</v>
      </c>
      <c r="B4" s="35" t="s">
        <v>545</v>
      </c>
      <c r="C4" s="35" t="s">
        <v>546</v>
      </c>
      <c r="D4" s="35" t="s">
        <v>547</v>
      </c>
      <c r="E4" s="35" t="s">
        <v>548</v>
      </c>
      <c r="F4" s="35" t="s">
        <v>549</v>
      </c>
      <c r="G4" s="35" t="s">
        <v>220</v>
      </c>
      <c r="H4" s="35"/>
      <c r="I4" s="35"/>
      <c r="J4" s="35"/>
      <c r="K4" s="35"/>
      <c r="L4" s="35"/>
      <c r="M4" s="35"/>
      <c r="N4" s="35"/>
      <c r="O4" s="35"/>
      <c r="P4" s="35"/>
      <c r="Q4" s="35"/>
    </row>
    <row r="5" ht="22.5" customHeight="1" spans="1:17">
      <c r="A5" s="35"/>
      <c r="B5" s="35" t="s">
        <v>550</v>
      </c>
      <c r="C5" s="35" t="s">
        <v>551</v>
      </c>
      <c r="D5" s="35" t="s">
        <v>547</v>
      </c>
      <c r="E5" s="35" t="s">
        <v>552</v>
      </c>
      <c r="F5" s="35"/>
      <c r="G5" s="35" t="s">
        <v>57</v>
      </c>
      <c r="H5" s="35" t="s">
        <v>60</v>
      </c>
      <c r="I5" s="35" t="s">
        <v>553</v>
      </c>
      <c r="J5" s="35" t="s">
        <v>554</v>
      </c>
      <c r="K5" s="35" t="s">
        <v>555</v>
      </c>
      <c r="L5" s="35" t="s">
        <v>64</v>
      </c>
      <c r="M5" s="35"/>
      <c r="N5" s="35"/>
      <c r="O5" s="35"/>
      <c r="P5" s="35"/>
      <c r="Q5" s="35"/>
    </row>
    <row r="6" ht="23.65" customHeight="1" spans="1:17">
      <c r="A6" s="35"/>
      <c r="B6" s="35"/>
      <c r="C6" s="35"/>
      <c r="D6" s="35"/>
      <c r="E6" s="35"/>
      <c r="F6" s="35"/>
      <c r="G6" s="35"/>
      <c r="H6" s="35"/>
      <c r="I6" s="35" t="s">
        <v>59</v>
      </c>
      <c r="J6" s="35"/>
      <c r="K6" s="35"/>
      <c r="L6" s="35" t="s">
        <v>59</v>
      </c>
      <c r="M6" s="35" t="s">
        <v>65</v>
      </c>
      <c r="N6" s="35" t="s">
        <v>66</v>
      </c>
      <c r="O6" s="35" t="s">
        <v>67</v>
      </c>
      <c r="P6" s="35" t="s">
        <v>68</v>
      </c>
      <c r="Q6" s="35" t="s">
        <v>69</v>
      </c>
    </row>
    <row r="7" ht="22.5" customHeight="1" spans="1:17">
      <c r="A7" s="36">
        <v>1</v>
      </c>
      <c r="B7" s="36">
        <v>2</v>
      </c>
      <c r="C7" s="36">
        <v>3</v>
      </c>
      <c r="D7" s="36">
        <v>4</v>
      </c>
      <c r="E7" s="36">
        <v>5</v>
      </c>
      <c r="F7" s="36">
        <v>6</v>
      </c>
      <c r="G7" s="36">
        <v>7</v>
      </c>
      <c r="H7" s="36">
        <v>8</v>
      </c>
      <c r="I7" s="36">
        <v>9</v>
      </c>
      <c r="J7" s="36">
        <v>10</v>
      </c>
      <c r="K7" s="36">
        <v>11</v>
      </c>
      <c r="L7" s="36">
        <v>12</v>
      </c>
      <c r="M7" s="36">
        <v>13</v>
      </c>
      <c r="N7" s="36">
        <v>14</v>
      </c>
      <c r="O7" s="36">
        <v>15</v>
      </c>
      <c r="P7" s="36">
        <v>16</v>
      </c>
      <c r="Q7" s="36">
        <v>17</v>
      </c>
    </row>
    <row r="8" ht="22.5" customHeight="1" spans="1:17">
      <c r="A8" s="37" t="s">
        <v>283</v>
      </c>
      <c r="B8" s="37"/>
      <c r="C8" s="37"/>
      <c r="D8" s="37"/>
      <c r="E8" s="38">
        <v>2</v>
      </c>
      <c r="F8" s="38">
        <v>187900</v>
      </c>
      <c r="G8" s="38">
        <v>187900</v>
      </c>
      <c r="H8" s="38">
        <v>187900</v>
      </c>
      <c r="I8" s="38"/>
      <c r="J8" s="38"/>
      <c r="K8" s="38"/>
      <c r="L8" s="38"/>
      <c r="M8" s="38"/>
      <c r="N8" s="38"/>
      <c r="O8" s="38"/>
      <c r="P8" s="38"/>
      <c r="Q8" s="38"/>
    </row>
    <row r="9" ht="22.5" customHeight="1" spans="1:17">
      <c r="A9" s="37"/>
      <c r="B9" s="37" t="s">
        <v>556</v>
      </c>
      <c r="C9" s="37" t="s">
        <v>557</v>
      </c>
      <c r="D9" s="37" t="s">
        <v>434</v>
      </c>
      <c r="E9" s="38">
        <v>1</v>
      </c>
      <c r="F9" s="38">
        <v>167900</v>
      </c>
      <c r="G9" s="38">
        <v>167900</v>
      </c>
      <c r="H9" s="38">
        <v>167900</v>
      </c>
      <c r="I9" s="38"/>
      <c r="J9" s="38"/>
      <c r="K9" s="38"/>
      <c r="L9" s="38"/>
      <c r="M9" s="38"/>
      <c r="N9" s="38"/>
      <c r="O9" s="38"/>
      <c r="P9" s="38"/>
      <c r="Q9" s="38"/>
    </row>
    <row r="10" ht="22.5" customHeight="1" spans="1:17">
      <c r="A10" s="7"/>
      <c r="B10" s="37" t="s">
        <v>558</v>
      </c>
      <c r="C10" s="37" t="s">
        <v>559</v>
      </c>
      <c r="D10" s="37" t="s">
        <v>560</v>
      </c>
      <c r="E10" s="38">
        <v>1</v>
      </c>
      <c r="F10" s="38">
        <v>20000</v>
      </c>
      <c r="G10" s="38">
        <v>20000</v>
      </c>
      <c r="H10" s="38">
        <v>20000</v>
      </c>
      <c r="I10" s="38"/>
      <c r="J10" s="38"/>
      <c r="K10" s="38"/>
      <c r="L10" s="38"/>
      <c r="M10" s="38"/>
      <c r="N10" s="38"/>
      <c r="O10" s="38"/>
      <c r="P10" s="38"/>
      <c r="Q10" s="38"/>
    </row>
    <row r="11" ht="22.5" customHeight="1" spans="1:17">
      <c r="A11" s="37" t="s">
        <v>356</v>
      </c>
      <c r="B11" s="7"/>
      <c r="C11" s="7"/>
      <c r="D11" s="7"/>
      <c r="E11" s="38">
        <v>4</v>
      </c>
      <c r="F11" s="38">
        <v>270000</v>
      </c>
      <c r="G11" s="38">
        <v>270000</v>
      </c>
      <c r="H11" s="38">
        <v>270000</v>
      </c>
      <c r="I11" s="38"/>
      <c r="J11" s="38"/>
      <c r="K11" s="38"/>
      <c r="L11" s="38"/>
      <c r="M11" s="38"/>
      <c r="N11" s="38"/>
      <c r="O11" s="38"/>
      <c r="P11" s="38"/>
      <c r="Q11" s="38"/>
    </row>
    <row r="12" ht="22.5" customHeight="1" spans="1:17">
      <c r="A12" s="7"/>
      <c r="B12" s="37" t="s">
        <v>561</v>
      </c>
      <c r="C12" s="37" t="s">
        <v>562</v>
      </c>
      <c r="D12" s="37" t="s">
        <v>434</v>
      </c>
      <c r="E12" s="38">
        <v>1</v>
      </c>
      <c r="F12" s="38">
        <v>90000</v>
      </c>
      <c r="G12" s="38">
        <v>90000</v>
      </c>
      <c r="H12" s="38">
        <v>90000</v>
      </c>
      <c r="I12" s="38"/>
      <c r="J12" s="38"/>
      <c r="K12" s="38"/>
      <c r="L12" s="38"/>
      <c r="M12" s="38"/>
      <c r="N12" s="38"/>
      <c r="O12" s="38"/>
      <c r="P12" s="38"/>
      <c r="Q12" s="38"/>
    </row>
    <row r="13" ht="22.5" customHeight="1" spans="1:17">
      <c r="A13" s="7"/>
      <c r="B13" s="37" t="s">
        <v>563</v>
      </c>
      <c r="C13" s="37" t="s">
        <v>564</v>
      </c>
      <c r="D13" s="37" t="s">
        <v>434</v>
      </c>
      <c r="E13" s="38">
        <v>2</v>
      </c>
      <c r="F13" s="38">
        <v>50000</v>
      </c>
      <c r="G13" s="38">
        <v>50000</v>
      </c>
      <c r="H13" s="38">
        <v>50000</v>
      </c>
      <c r="I13" s="38"/>
      <c r="J13" s="38"/>
      <c r="K13" s="38"/>
      <c r="L13" s="38"/>
      <c r="M13" s="38"/>
      <c r="N13" s="38"/>
      <c r="O13" s="38"/>
      <c r="P13" s="38"/>
      <c r="Q13" s="38"/>
    </row>
    <row r="14" ht="22.5" customHeight="1" spans="1:17">
      <c r="A14" s="7"/>
      <c r="B14" s="37" t="s">
        <v>565</v>
      </c>
      <c r="C14" s="37" t="s">
        <v>566</v>
      </c>
      <c r="D14" s="37" t="s">
        <v>434</v>
      </c>
      <c r="E14" s="38">
        <v>1</v>
      </c>
      <c r="F14" s="38">
        <v>130000</v>
      </c>
      <c r="G14" s="38">
        <v>130000</v>
      </c>
      <c r="H14" s="38">
        <v>130000</v>
      </c>
      <c r="I14" s="38"/>
      <c r="J14" s="38"/>
      <c r="K14" s="38"/>
      <c r="L14" s="38"/>
      <c r="M14" s="38"/>
      <c r="N14" s="38"/>
      <c r="O14" s="38"/>
      <c r="P14" s="38"/>
      <c r="Q14" s="38"/>
    </row>
    <row r="15" ht="22.5" customHeight="1" spans="1:17">
      <c r="A15" s="37" t="s">
        <v>350</v>
      </c>
      <c r="B15" s="7"/>
      <c r="C15" s="7"/>
      <c r="D15" s="7"/>
      <c r="E15" s="38">
        <v>5</v>
      </c>
      <c r="F15" s="38">
        <v>98500</v>
      </c>
      <c r="G15" s="38">
        <v>98500</v>
      </c>
      <c r="H15" s="38">
        <v>98500</v>
      </c>
      <c r="I15" s="38"/>
      <c r="J15" s="38"/>
      <c r="K15" s="38"/>
      <c r="L15" s="38"/>
      <c r="M15" s="38"/>
      <c r="N15" s="38"/>
      <c r="O15" s="38"/>
      <c r="P15" s="38"/>
      <c r="Q15" s="38"/>
    </row>
    <row r="16" ht="22.5" customHeight="1" spans="1:17">
      <c r="A16" s="7"/>
      <c r="B16" s="37" t="s">
        <v>563</v>
      </c>
      <c r="C16" s="37" t="s">
        <v>564</v>
      </c>
      <c r="D16" s="37" t="s">
        <v>434</v>
      </c>
      <c r="E16" s="38">
        <v>3</v>
      </c>
      <c r="F16" s="38">
        <v>66500</v>
      </c>
      <c r="G16" s="38">
        <v>66500</v>
      </c>
      <c r="H16" s="38">
        <v>66500</v>
      </c>
      <c r="I16" s="38"/>
      <c r="J16" s="38"/>
      <c r="K16" s="38"/>
      <c r="L16" s="38"/>
      <c r="M16" s="38"/>
      <c r="N16" s="38"/>
      <c r="O16" s="38"/>
      <c r="P16" s="38"/>
      <c r="Q16" s="38"/>
    </row>
    <row r="17" ht="22.5" customHeight="1" spans="1:17">
      <c r="A17" s="7"/>
      <c r="B17" s="37" t="s">
        <v>567</v>
      </c>
      <c r="C17" s="37" t="s">
        <v>568</v>
      </c>
      <c r="D17" s="37" t="s">
        <v>569</v>
      </c>
      <c r="E17" s="38">
        <v>1</v>
      </c>
      <c r="F17" s="38">
        <v>3000</v>
      </c>
      <c r="G17" s="38">
        <v>3000</v>
      </c>
      <c r="H17" s="38">
        <v>3000</v>
      </c>
      <c r="I17" s="38"/>
      <c r="J17" s="38"/>
      <c r="K17" s="38"/>
      <c r="L17" s="38"/>
      <c r="M17" s="38"/>
      <c r="N17" s="38"/>
      <c r="O17" s="38"/>
      <c r="P17" s="38"/>
      <c r="Q17" s="38"/>
    </row>
    <row r="18" ht="22.5" customHeight="1" spans="1:17">
      <c r="A18" s="7"/>
      <c r="B18" s="37" t="s">
        <v>570</v>
      </c>
      <c r="C18" s="37" t="s">
        <v>571</v>
      </c>
      <c r="D18" s="37" t="s">
        <v>569</v>
      </c>
      <c r="E18" s="38">
        <v>1</v>
      </c>
      <c r="F18" s="38">
        <v>29000</v>
      </c>
      <c r="G18" s="38">
        <v>29000</v>
      </c>
      <c r="H18" s="38">
        <v>29000</v>
      </c>
      <c r="I18" s="38"/>
      <c r="J18" s="38"/>
      <c r="K18" s="38"/>
      <c r="L18" s="38"/>
      <c r="M18" s="38"/>
      <c r="N18" s="38"/>
      <c r="O18" s="38"/>
      <c r="P18" s="38"/>
      <c r="Q18" s="38"/>
    </row>
    <row r="19" ht="22.5" customHeight="1" spans="1:17">
      <c r="A19" s="37" t="s">
        <v>336</v>
      </c>
      <c r="B19" s="7"/>
      <c r="C19" s="7"/>
      <c r="D19" s="7"/>
      <c r="E19" s="38">
        <v>1</v>
      </c>
      <c r="F19" s="38">
        <v>80000</v>
      </c>
      <c r="G19" s="38">
        <v>80000</v>
      </c>
      <c r="H19" s="38">
        <v>80000</v>
      </c>
      <c r="I19" s="38"/>
      <c r="J19" s="38"/>
      <c r="K19" s="38"/>
      <c r="L19" s="38"/>
      <c r="M19" s="38"/>
      <c r="N19" s="38"/>
      <c r="O19" s="38"/>
      <c r="P19" s="38"/>
      <c r="Q19" s="38"/>
    </row>
    <row r="20" ht="22.5" customHeight="1" spans="1:17">
      <c r="A20" s="7"/>
      <c r="B20" s="37" t="s">
        <v>563</v>
      </c>
      <c r="C20" s="37" t="s">
        <v>564</v>
      </c>
      <c r="D20" s="37" t="s">
        <v>434</v>
      </c>
      <c r="E20" s="38">
        <v>1</v>
      </c>
      <c r="F20" s="38">
        <v>80000</v>
      </c>
      <c r="G20" s="38">
        <v>80000</v>
      </c>
      <c r="H20" s="38">
        <v>80000</v>
      </c>
      <c r="I20" s="38"/>
      <c r="J20" s="38"/>
      <c r="K20" s="38"/>
      <c r="L20" s="38"/>
      <c r="M20" s="38"/>
      <c r="N20" s="38"/>
      <c r="O20" s="38"/>
      <c r="P20" s="38"/>
      <c r="Q20" s="38"/>
    </row>
    <row r="21" ht="22.5" customHeight="1" spans="1:17">
      <c r="A21" s="37" t="s">
        <v>327</v>
      </c>
      <c r="B21" s="7"/>
      <c r="C21" s="7"/>
      <c r="D21" s="7"/>
      <c r="E21" s="38">
        <v>6</v>
      </c>
      <c r="F21" s="38">
        <v>22660</v>
      </c>
      <c r="G21" s="38">
        <v>22660</v>
      </c>
      <c r="H21" s="38">
        <v>22660</v>
      </c>
      <c r="I21" s="38"/>
      <c r="J21" s="38"/>
      <c r="K21" s="38"/>
      <c r="L21" s="38"/>
      <c r="M21" s="38"/>
      <c r="N21" s="38"/>
      <c r="O21" s="38"/>
      <c r="P21" s="38"/>
      <c r="Q21" s="38"/>
    </row>
    <row r="22" ht="22.5" customHeight="1" spans="1:17">
      <c r="A22" s="7"/>
      <c r="B22" s="37" t="s">
        <v>572</v>
      </c>
      <c r="C22" s="37" t="s">
        <v>564</v>
      </c>
      <c r="D22" s="37" t="s">
        <v>434</v>
      </c>
      <c r="E22" s="38">
        <v>2</v>
      </c>
      <c r="F22" s="38">
        <v>15000</v>
      </c>
      <c r="G22" s="38">
        <v>15000</v>
      </c>
      <c r="H22" s="38">
        <v>15000</v>
      </c>
      <c r="I22" s="38"/>
      <c r="J22" s="38"/>
      <c r="K22" s="38"/>
      <c r="L22" s="38"/>
      <c r="M22" s="38"/>
      <c r="N22" s="38"/>
      <c r="O22" s="38"/>
      <c r="P22" s="38"/>
      <c r="Q22" s="38"/>
    </row>
    <row r="23" ht="22.5" customHeight="1" spans="1:17">
      <c r="A23" s="7"/>
      <c r="B23" s="37" t="s">
        <v>570</v>
      </c>
      <c r="C23" s="37" t="s">
        <v>571</v>
      </c>
      <c r="D23" s="37" t="s">
        <v>569</v>
      </c>
      <c r="E23" s="38">
        <v>2</v>
      </c>
      <c r="F23" s="38">
        <v>5700</v>
      </c>
      <c r="G23" s="38">
        <v>5700</v>
      </c>
      <c r="H23" s="38">
        <v>5700</v>
      </c>
      <c r="I23" s="38"/>
      <c r="J23" s="38"/>
      <c r="K23" s="38"/>
      <c r="L23" s="38"/>
      <c r="M23" s="38"/>
      <c r="N23" s="38"/>
      <c r="O23" s="38"/>
      <c r="P23" s="38"/>
      <c r="Q23" s="38"/>
    </row>
    <row r="24" ht="22.5" customHeight="1" spans="1:17">
      <c r="A24" s="7"/>
      <c r="B24" s="37" t="s">
        <v>573</v>
      </c>
      <c r="C24" s="37" t="s">
        <v>574</v>
      </c>
      <c r="D24" s="37" t="s">
        <v>402</v>
      </c>
      <c r="E24" s="38">
        <v>2</v>
      </c>
      <c r="F24" s="38">
        <v>1960</v>
      </c>
      <c r="G24" s="38">
        <v>1960</v>
      </c>
      <c r="H24" s="38">
        <v>1960</v>
      </c>
      <c r="I24" s="38"/>
      <c r="J24" s="38"/>
      <c r="K24" s="38"/>
      <c r="L24" s="38"/>
      <c r="M24" s="38"/>
      <c r="N24" s="38"/>
      <c r="O24" s="38"/>
      <c r="P24" s="38"/>
      <c r="Q24" s="38"/>
    </row>
    <row r="25" ht="22.5" customHeight="1" spans="1:17">
      <c r="A25" s="37" t="s">
        <v>273</v>
      </c>
      <c r="B25" s="7"/>
      <c r="C25" s="7"/>
      <c r="D25" s="7"/>
      <c r="E25" s="38">
        <v>6</v>
      </c>
      <c r="F25" s="38">
        <v>10000</v>
      </c>
      <c r="G25" s="38">
        <v>50000</v>
      </c>
      <c r="H25" s="38">
        <v>50000</v>
      </c>
      <c r="I25" s="38"/>
      <c r="J25" s="38"/>
      <c r="K25" s="38"/>
      <c r="L25" s="38"/>
      <c r="M25" s="38"/>
      <c r="N25" s="38"/>
      <c r="O25" s="38"/>
      <c r="P25" s="38"/>
      <c r="Q25" s="38"/>
    </row>
    <row r="26" ht="22.5" customHeight="1" spans="1:17">
      <c r="A26" s="7"/>
      <c r="B26" s="37" t="s">
        <v>575</v>
      </c>
      <c r="C26" s="37" t="s">
        <v>575</v>
      </c>
      <c r="D26" s="37" t="s">
        <v>434</v>
      </c>
      <c r="E26" s="38">
        <v>2</v>
      </c>
      <c r="F26" s="38">
        <v>10000</v>
      </c>
      <c r="G26" s="38">
        <v>10000</v>
      </c>
      <c r="H26" s="38">
        <v>10000</v>
      </c>
      <c r="I26" s="38"/>
      <c r="J26" s="38"/>
      <c r="K26" s="38"/>
      <c r="L26" s="38"/>
      <c r="M26" s="38"/>
      <c r="N26" s="38"/>
      <c r="O26" s="38"/>
      <c r="P26" s="38"/>
      <c r="Q26" s="38"/>
    </row>
    <row r="27" ht="22.5" customHeight="1" spans="1:17">
      <c r="A27" s="7"/>
      <c r="B27" s="37" t="s">
        <v>576</v>
      </c>
      <c r="C27" s="37" t="s">
        <v>577</v>
      </c>
      <c r="D27" s="37" t="s">
        <v>434</v>
      </c>
      <c r="E27" s="38">
        <v>2</v>
      </c>
      <c r="F27" s="38"/>
      <c r="G27" s="38">
        <v>30000</v>
      </c>
      <c r="H27" s="38">
        <v>30000</v>
      </c>
      <c r="I27" s="38"/>
      <c r="J27" s="38"/>
      <c r="K27" s="38"/>
      <c r="L27" s="38"/>
      <c r="M27" s="38"/>
      <c r="N27" s="38"/>
      <c r="O27" s="38"/>
      <c r="P27" s="38"/>
      <c r="Q27" s="38"/>
    </row>
    <row r="28" ht="22.5" customHeight="1" spans="1:17">
      <c r="A28" s="7"/>
      <c r="B28" s="37" t="s">
        <v>578</v>
      </c>
      <c r="C28" s="37" t="s">
        <v>578</v>
      </c>
      <c r="D28" s="37" t="s">
        <v>434</v>
      </c>
      <c r="E28" s="38">
        <v>2</v>
      </c>
      <c r="F28" s="38"/>
      <c r="G28" s="38">
        <v>10000</v>
      </c>
      <c r="H28" s="38">
        <v>10000</v>
      </c>
      <c r="I28" s="38"/>
      <c r="J28" s="38"/>
      <c r="K28" s="38"/>
      <c r="L28" s="38"/>
      <c r="M28" s="38"/>
      <c r="N28" s="38"/>
      <c r="O28" s="38"/>
      <c r="P28" s="38"/>
      <c r="Q28" s="38"/>
    </row>
    <row r="29" ht="22.5" customHeight="1" spans="1:17">
      <c r="A29" s="39" t="s">
        <v>57</v>
      </c>
      <c r="B29" s="39"/>
      <c r="C29" s="39"/>
      <c r="D29" s="39"/>
      <c r="E29" s="39"/>
      <c r="F29" s="38">
        <v>669060</v>
      </c>
      <c r="G29" s="38">
        <v>709060</v>
      </c>
      <c r="H29" s="38">
        <v>709060</v>
      </c>
      <c r="I29" s="38"/>
      <c r="J29" s="38"/>
      <c r="K29" s="38"/>
      <c r="L29" s="38"/>
      <c r="M29" s="38"/>
      <c r="N29" s="38"/>
      <c r="O29" s="38"/>
      <c r="P29" s="38"/>
      <c r="Q29" s="38"/>
    </row>
  </sheetData>
  <mergeCells count="15">
    <mergeCell ref="A2:Q2"/>
    <mergeCell ref="G4:Q4"/>
    <mergeCell ref="L5:Q5"/>
    <mergeCell ref="A29:E29"/>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5"/>
  <sheetViews>
    <sheetView showZeros="0" workbookViewId="0">
      <selection activeCell="A1" sqref="A1"/>
    </sheetView>
  </sheetViews>
  <sheetFormatPr defaultColWidth="10.2833333333333" defaultRowHeight="14.25" customHeight="1"/>
  <cols>
    <col min="1" max="1" width="46.925" customWidth="1"/>
    <col min="2" max="2" width="27.5" customWidth="1"/>
    <col min="3" max="3" width="27.9916666666667" customWidth="1"/>
    <col min="4" max="4" width="13.5083333333333" customWidth="1"/>
    <col min="5" max="5" width="21.7833333333333" customWidth="1"/>
    <col min="6" max="6" width="24.6416666666667" customWidth="1"/>
    <col min="7" max="7" width="30.075" customWidth="1"/>
    <col min="8" max="18" width="12.85" customWidth="1"/>
  </cols>
  <sheetData>
    <row r="1" ht="23.65" customHeight="1" spans="1:18">
      <c r="A1" s="26"/>
      <c r="B1" s="26"/>
      <c r="C1" s="26"/>
      <c r="D1" s="26"/>
      <c r="E1" s="26"/>
      <c r="F1" s="26"/>
      <c r="G1" s="26"/>
      <c r="H1" s="26"/>
      <c r="I1" s="26"/>
      <c r="J1" s="26"/>
      <c r="K1" s="26"/>
      <c r="L1" s="26"/>
      <c r="M1" s="26"/>
      <c r="N1" s="26"/>
      <c r="O1" s="26"/>
      <c r="P1" s="26"/>
      <c r="Q1" s="26"/>
      <c r="R1" s="34" t="s">
        <v>579</v>
      </c>
    </row>
    <row r="2" ht="49.9" customHeight="1" spans="1:18">
      <c r="A2" s="27" t="str">
        <f>"2025"&amp;"年部门政府购买服务预算表"</f>
        <v>2025年部门政府购买服务预算表</v>
      </c>
      <c r="B2" s="27"/>
      <c r="C2" s="27"/>
      <c r="D2" s="27"/>
      <c r="E2" s="27"/>
      <c r="F2" s="27"/>
      <c r="G2" s="27"/>
      <c r="H2" s="27"/>
      <c r="I2" s="27"/>
      <c r="J2" s="27"/>
      <c r="K2" s="27"/>
      <c r="L2" s="27"/>
      <c r="M2" s="27"/>
      <c r="N2" s="27"/>
      <c r="O2" s="27"/>
      <c r="P2" s="27"/>
      <c r="Q2" s="27"/>
      <c r="R2" s="27"/>
    </row>
    <row r="3" ht="23.65" customHeight="1" spans="1:18">
      <c r="A3" s="28" t="str">
        <f>"单位名称："&amp;"楚雄彝族自治州自然资源和规划局"</f>
        <v>单位名称：楚雄彝族自治州自然资源和规划局</v>
      </c>
      <c r="B3" s="28"/>
      <c r="C3" s="28"/>
      <c r="D3" s="28"/>
      <c r="E3" s="28"/>
      <c r="F3" s="28"/>
      <c r="G3" s="28"/>
      <c r="H3" s="28"/>
      <c r="I3" s="28"/>
      <c r="J3" s="28"/>
      <c r="K3" s="28"/>
      <c r="L3" s="28"/>
      <c r="M3" s="28"/>
      <c r="N3" s="28"/>
      <c r="O3" s="28"/>
      <c r="P3" s="28"/>
      <c r="Q3" s="28"/>
      <c r="R3" s="34" t="s">
        <v>54</v>
      </c>
    </row>
    <row r="4" ht="23.65" customHeight="1" spans="1:18">
      <c r="A4" s="29" t="s">
        <v>544</v>
      </c>
      <c r="B4" s="29" t="s">
        <v>580</v>
      </c>
      <c r="C4" s="29" t="s">
        <v>581</v>
      </c>
      <c r="D4" s="29" t="s">
        <v>582</v>
      </c>
      <c r="E4" s="29" t="s">
        <v>583</v>
      </c>
      <c r="F4" s="29" t="s">
        <v>584</v>
      </c>
      <c r="G4" s="29" t="s">
        <v>585</v>
      </c>
      <c r="H4" s="29" t="s">
        <v>220</v>
      </c>
      <c r="I4" s="29"/>
      <c r="J4" s="29"/>
      <c r="K4" s="29"/>
      <c r="L4" s="29"/>
      <c r="M4" s="29"/>
      <c r="N4" s="29"/>
      <c r="O4" s="29"/>
      <c r="P4" s="29"/>
      <c r="Q4" s="29"/>
      <c r="R4" s="29"/>
    </row>
    <row r="5" ht="23.65" customHeight="1" spans="1:18">
      <c r="A5" s="29" t="s">
        <v>586</v>
      </c>
      <c r="B5" s="29" t="s">
        <v>554</v>
      </c>
      <c r="C5" s="29" t="s">
        <v>555</v>
      </c>
      <c r="D5" s="29"/>
      <c r="E5" s="29" t="s">
        <v>587</v>
      </c>
      <c r="F5" s="29"/>
      <c r="G5" s="29"/>
      <c r="H5" s="29" t="s">
        <v>57</v>
      </c>
      <c r="I5" s="29" t="s">
        <v>60</v>
      </c>
      <c r="J5" s="29" t="s">
        <v>553</v>
      </c>
      <c r="K5" s="29" t="s">
        <v>554</v>
      </c>
      <c r="L5" s="29" t="s">
        <v>555</v>
      </c>
      <c r="M5" s="29" t="s">
        <v>64</v>
      </c>
      <c r="N5" s="29"/>
      <c r="O5" s="29"/>
      <c r="P5" s="29"/>
      <c r="Q5" s="29"/>
      <c r="R5" s="29"/>
    </row>
    <row r="6" ht="23.65" customHeight="1" spans="1:18">
      <c r="A6" s="29"/>
      <c r="B6" s="29"/>
      <c r="C6" s="29"/>
      <c r="D6" s="29"/>
      <c r="E6" s="29"/>
      <c r="F6" s="29"/>
      <c r="G6" s="29"/>
      <c r="H6" s="29"/>
      <c r="I6" s="29" t="s">
        <v>59</v>
      </c>
      <c r="J6" s="29"/>
      <c r="K6" s="29"/>
      <c r="L6" s="29"/>
      <c r="M6" s="29" t="s">
        <v>59</v>
      </c>
      <c r="N6" s="29" t="s">
        <v>65</v>
      </c>
      <c r="O6" s="29" t="s">
        <v>66</v>
      </c>
      <c r="P6" s="29" t="s">
        <v>67</v>
      </c>
      <c r="Q6" s="29" t="s">
        <v>68</v>
      </c>
      <c r="R6" s="29" t="s">
        <v>69</v>
      </c>
    </row>
    <row r="7" ht="22.5" customHeight="1" spans="1:18">
      <c r="A7" s="30" t="s">
        <v>83</v>
      </c>
      <c r="B7" s="30" t="s">
        <v>84</v>
      </c>
      <c r="C7" s="30" t="s">
        <v>85</v>
      </c>
      <c r="D7" s="30" t="s">
        <v>86</v>
      </c>
      <c r="E7" s="30" t="s">
        <v>87</v>
      </c>
      <c r="F7" s="30" t="s">
        <v>88</v>
      </c>
      <c r="G7" s="30" t="s">
        <v>89</v>
      </c>
      <c r="H7" s="30" t="s">
        <v>90</v>
      </c>
      <c r="I7" s="30" t="s">
        <v>91</v>
      </c>
      <c r="J7" s="30" t="s">
        <v>92</v>
      </c>
      <c r="K7" s="30" t="s">
        <v>93</v>
      </c>
      <c r="L7" s="30" t="s">
        <v>94</v>
      </c>
      <c r="M7" s="30" t="s">
        <v>95</v>
      </c>
      <c r="N7" s="30" t="s">
        <v>96</v>
      </c>
      <c r="O7" s="30" t="s">
        <v>588</v>
      </c>
      <c r="P7" s="30" t="s">
        <v>589</v>
      </c>
      <c r="Q7" s="30" t="s">
        <v>590</v>
      </c>
      <c r="R7" s="30" t="s">
        <v>591</v>
      </c>
    </row>
    <row r="8" ht="22.5" customHeight="1" spans="1:18">
      <c r="A8" s="31" t="s">
        <v>71</v>
      </c>
      <c r="B8" s="31"/>
      <c r="C8" s="31"/>
      <c r="D8" s="31"/>
      <c r="E8" s="31"/>
      <c r="F8" s="31"/>
      <c r="G8" s="31"/>
      <c r="H8" s="32">
        <v>479400</v>
      </c>
      <c r="I8" s="32">
        <v>479400</v>
      </c>
      <c r="J8" s="32"/>
      <c r="K8" s="32"/>
      <c r="L8" s="32"/>
      <c r="M8" s="32"/>
      <c r="N8" s="32"/>
      <c r="O8" s="32"/>
      <c r="P8" s="32"/>
      <c r="Q8" s="32"/>
      <c r="R8" s="32"/>
    </row>
    <row r="9" ht="22.5" customHeight="1" spans="1:18">
      <c r="A9" s="31" t="str">
        <f>"    "&amp;"楚雄州自然资源和规划局专班工作经费"</f>
        <v>    楚雄州自然资源和规划局专班工作经费</v>
      </c>
      <c r="B9" s="31" t="s">
        <v>572</v>
      </c>
      <c r="C9" s="31" t="s">
        <v>592</v>
      </c>
      <c r="D9" s="31" t="s">
        <v>77</v>
      </c>
      <c r="E9" s="31" t="s">
        <v>593</v>
      </c>
      <c r="F9" s="31" t="s">
        <v>124</v>
      </c>
      <c r="G9" s="31" t="s">
        <v>572</v>
      </c>
      <c r="H9" s="32">
        <v>15000</v>
      </c>
      <c r="I9" s="32">
        <v>15000</v>
      </c>
      <c r="J9" s="32"/>
      <c r="K9" s="32"/>
      <c r="L9" s="32"/>
      <c r="M9" s="32"/>
      <c r="N9" s="32"/>
      <c r="O9" s="32"/>
      <c r="P9" s="32"/>
      <c r="Q9" s="32"/>
      <c r="R9" s="32"/>
    </row>
    <row r="10" ht="22.5" customHeight="1" spans="1:18">
      <c r="A10" s="31" t="str">
        <f>"    "&amp;"地质灾害防治专项资金"</f>
        <v>    地质灾害防治专项资金</v>
      </c>
      <c r="B10" s="31" t="s">
        <v>563</v>
      </c>
      <c r="C10" s="31" t="s">
        <v>592</v>
      </c>
      <c r="D10" s="31" t="s">
        <v>77</v>
      </c>
      <c r="E10" s="31" t="s">
        <v>593</v>
      </c>
      <c r="F10" s="31" t="s">
        <v>124</v>
      </c>
      <c r="G10" s="31" t="s">
        <v>563</v>
      </c>
      <c r="H10" s="32">
        <v>80000</v>
      </c>
      <c r="I10" s="32">
        <v>80000</v>
      </c>
      <c r="J10" s="32"/>
      <c r="K10" s="32"/>
      <c r="L10" s="32"/>
      <c r="M10" s="32"/>
      <c r="N10" s="32"/>
      <c r="O10" s="32"/>
      <c r="P10" s="32"/>
      <c r="Q10" s="32"/>
      <c r="R10" s="32"/>
    </row>
    <row r="11" ht="22.5" customHeight="1" spans="1:18">
      <c r="A11" s="31" t="str">
        <f>"    "&amp;"一般公用经费"</f>
        <v>    一般公用经费</v>
      </c>
      <c r="B11" s="31" t="s">
        <v>556</v>
      </c>
      <c r="C11" s="31" t="s">
        <v>594</v>
      </c>
      <c r="D11" s="31" t="s">
        <v>76</v>
      </c>
      <c r="E11" s="31" t="s">
        <v>557</v>
      </c>
      <c r="F11" s="31" t="s">
        <v>124</v>
      </c>
      <c r="G11" s="31" t="s">
        <v>556</v>
      </c>
      <c r="H11" s="32">
        <v>167900</v>
      </c>
      <c r="I11" s="32">
        <v>167900</v>
      </c>
      <c r="J11" s="32"/>
      <c r="K11" s="32"/>
      <c r="L11" s="32"/>
      <c r="M11" s="32"/>
      <c r="N11" s="32"/>
      <c r="O11" s="32"/>
      <c r="P11" s="32"/>
      <c r="Q11" s="32"/>
      <c r="R11" s="32"/>
    </row>
    <row r="12" ht="22.5" customHeight="1" spans="1:18">
      <c r="A12" s="31" t="str">
        <f>"    "&amp;"车辆使用费"</f>
        <v>    车辆使用费</v>
      </c>
      <c r="B12" s="31" t="s">
        <v>578</v>
      </c>
      <c r="C12" s="31" t="s">
        <v>595</v>
      </c>
      <c r="D12" s="31" t="s">
        <v>76</v>
      </c>
      <c r="E12" s="31" t="s">
        <v>596</v>
      </c>
      <c r="F12" s="31" t="s">
        <v>124</v>
      </c>
      <c r="G12" s="31" t="s">
        <v>578</v>
      </c>
      <c r="H12" s="32">
        <v>10000</v>
      </c>
      <c r="I12" s="32">
        <v>10000</v>
      </c>
      <c r="J12" s="32"/>
      <c r="K12" s="32"/>
      <c r="L12" s="32"/>
      <c r="M12" s="32"/>
      <c r="N12" s="32"/>
      <c r="O12" s="32"/>
      <c r="P12" s="32"/>
      <c r="Q12" s="32"/>
      <c r="R12" s="32"/>
    </row>
    <row r="13" ht="22.5" customHeight="1" spans="1:18">
      <c r="A13" s="31" t="str">
        <f>"    "&amp;"卫星调查国土调查确权登记专项资金"</f>
        <v>    卫星调查国土调查确权登记专项资金</v>
      </c>
      <c r="B13" s="31" t="s">
        <v>563</v>
      </c>
      <c r="C13" s="31" t="s">
        <v>592</v>
      </c>
      <c r="D13" s="31" t="s">
        <v>77</v>
      </c>
      <c r="E13" s="31" t="s">
        <v>593</v>
      </c>
      <c r="F13" s="31" t="s">
        <v>124</v>
      </c>
      <c r="G13" s="31" t="s">
        <v>563</v>
      </c>
      <c r="H13" s="32">
        <v>140000</v>
      </c>
      <c r="I13" s="32">
        <v>140000</v>
      </c>
      <c r="J13" s="32"/>
      <c r="K13" s="32"/>
      <c r="L13" s="32"/>
      <c r="M13" s="32"/>
      <c r="N13" s="32"/>
      <c r="O13" s="32"/>
      <c r="P13" s="32"/>
      <c r="Q13" s="32"/>
      <c r="R13" s="32"/>
    </row>
    <row r="14" ht="22.5" customHeight="1" spans="1:18">
      <c r="A14" s="31" t="str">
        <f>"    "&amp;"土地矿产耕地类专项资金"</f>
        <v>    土地矿产耕地类专项资金</v>
      </c>
      <c r="B14" s="31" t="s">
        <v>563</v>
      </c>
      <c r="C14" s="31" t="s">
        <v>592</v>
      </c>
      <c r="D14" s="31" t="s">
        <v>77</v>
      </c>
      <c r="E14" s="31" t="s">
        <v>593</v>
      </c>
      <c r="F14" s="31" t="s">
        <v>124</v>
      </c>
      <c r="G14" s="31" t="s">
        <v>563</v>
      </c>
      <c r="H14" s="32">
        <v>66500</v>
      </c>
      <c r="I14" s="32">
        <v>66500</v>
      </c>
      <c r="J14" s="32"/>
      <c r="K14" s="32"/>
      <c r="L14" s="32"/>
      <c r="M14" s="32"/>
      <c r="N14" s="32"/>
      <c r="O14" s="32"/>
      <c r="P14" s="32"/>
      <c r="Q14" s="32"/>
      <c r="R14" s="32"/>
    </row>
    <row r="15" ht="22.5" customHeight="1" spans="1:18">
      <c r="A15" s="33" t="s">
        <v>57</v>
      </c>
      <c r="B15" s="33"/>
      <c r="C15" s="33"/>
      <c r="D15" s="33"/>
      <c r="E15" s="33"/>
      <c r="F15" s="33"/>
      <c r="G15" s="33"/>
      <c r="H15" s="32">
        <v>479400</v>
      </c>
      <c r="I15" s="32">
        <v>479400</v>
      </c>
      <c r="J15" s="32"/>
      <c r="K15" s="32"/>
      <c r="L15" s="32"/>
      <c r="M15" s="32"/>
      <c r="N15" s="32"/>
      <c r="O15" s="32"/>
      <c r="P15" s="32"/>
      <c r="Q15" s="32"/>
      <c r="R15" s="32"/>
    </row>
  </sheetData>
  <mergeCells count="17">
    <mergeCell ref="A2:R2"/>
    <mergeCell ref="A3:Q3"/>
    <mergeCell ref="H4:R4"/>
    <mergeCell ref="M5:R5"/>
    <mergeCell ref="A15:G15"/>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
  <sheetViews>
    <sheetView showZeros="0" workbookViewId="0">
      <selection activeCell="A1" sqref="A1"/>
    </sheetView>
  </sheetViews>
  <sheetFormatPr defaultColWidth="10.7083333333333" defaultRowHeight="14.25" customHeight="1"/>
  <cols>
    <col min="1" max="1" width="44" customWidth="1"/>
    <col min="2" max="14" width="12.85" customWidth="1"/>
  </cols>
  <sheetData>
    <row r="1" ht="13.5" customHeight="1" spans="1:14">
      <c r="A1" s="10"/>
      <c r="B1" s="10"/>
      <c r="C1" s="10"/>
      <c r="D1" s="10"/>
      <c r="E1" s="10"/>
      <c r="F1" s="10"/>
      <c r="G1" s="10"/>
      <c r="H1" s="10"/>
      <c r="I1" s="10"/>
      <c r="J1" s="10"/>
      <c r="K1" s="10"/>
      <c r="L1" s="10"/>
      <c r="M1" s="10"/>
      <c r="N1" s="14" t="s">
        <v>597</v>
      </c>
    </row>
    <row r="2" ht="45" customHeight="1" spans="1:14">
      <c r="A2" s="11" t="s">
        <v>598</v>
      </c>
      <c r="B2" s="11"/>
      <c r="C2" s="11"/>
      <c r="D2" s="11"/>
      <c r="E2" s="11"/>
      <c r="F2" s="11"/>
      <c r="G2" s="11"/>
      <c r="H2" s="11"/>
      <c r="I2" s="11"/>
      <c r="J2" s="11"/>
      <c r="K2" s="11"/>
      <c r="L2" s="11"/>
      <c r="M2" s="11"/>
      <c r="N2" s="11"/>
    </row>
    <row r="3" ht="22.5" customHeight="1" spans="1:14">
      <c r="A3" s="10" t="str">
        <f>"单位名称："&amp;"楚雄彝族自治州自然资源和规划局"</f>
        <v>单位名称：楚雄彝族自治州自然资源和规划局</v>
      </c>
      <c r="B3" s="10"/>
      <c r="C3" s="10"/>
      <c r="D3" s="10"/>
      <c r="E3" s="10"/>
      <c r="F3" s="10"/>
      <c r="G3" s="10"/>
      <c r="H3" s="10"/>
      <c r="I3" s="10"/>
      <c r="J3" s="10"/>
      <c r="K3" s="10"/>
      <c r="L3" s="10"/>
      <c r="M3" s="10"/>
      <c r="N3" s="14" t="s">
        <v>54</v>
      </c>
    </row>
    <row r="4" ht="22.5" customHeight="1" spans="1:14">
      <c r="A4" s="5" t="s">
        <v>599</v>
      </c>
      <c r="B4" s="5" t="s">
        <v>220</v>
      </c>
      <c r="C4" s="5"/>
      <c r="D4" s="5"/>
      <c r="E4" s="5" t="s">
        <v>600</v>
      </c>
      <c r="F4" s="5"/>
      <c r="G4" s="5"/>
      <c r="H4" s="5"/>
      <c r="I4" s="5"/>
      <c r="J4" s="5"/>
      <c r="K4" s="5"/>
      <c r="L4" s="5"/>
      <c r="M4" s="5"/>
      <c r="N4" s="5"/>
    </row>
    <row r="5" ht="22.5" customHeight="1" spans="1:14">
      <c r="A5" s="5"/>
      <c r="B5" s="5" t="s">
        <v>57</v>
      </c>
      <c r="C5" s="5" t="s">
        <v>60</v>
      </c>
      <c r="D5" s="5" t="s">
        <v>553</v>
      </c>
      <c r="E5" s="5" t="s">
        <v>601</v>
      </c>
      <c r="F5" s="5" t="s">
        <v>602</v>
      </c>
      <c r="G5" s="5" t="s">
        <v>603</v>
      </c>
      <c r="H5" s="5" t="s">
        <v>604</v>
      </c>
      <c r="I5" s="5" t="s">
        <v>605</v>
      </c>
      <c r="J5" s="5" t="s">
        <v>606</v>
      </c>
      <c r="K5" s="5" t="s">
        <v>607</v>
      </c>
      <c r="L5" s="5" t="s">
        <v>608</v>
      </c>
      <c r="M5" s="5" t="s">
        <v>609</v>
      </c>
      <c r="N5" s="5" t="s">
        <v>610</v>
      </c>
    </row>
    <row r="6" ht="22.5" customHeight="1" spans="1:14">
      <c r="A6" s="24">
        <v>1</v>
      </c>
      <c r="B6" s="24">
        <v>2</v>
      </c>
      <c r="C6" s="24">
        <v>3</v>
      </c>
      <c r="D6" s="25">
        <v>4</v>
      </c>
      <c r="E6" s="24">
        <v>5</v>
      </c>
      <c r="F6" s="24">
        <v>6</v>
      </c>
      <c r="G6" s="25">
        <v>7</v>
      </c>
      <c r="H6" s="24">
        <v>8</v>
      </c>
      <c r="I6" s="24">
        <v>9</v>
      </c>
      <c r="J6" s="25">
        <v>10</v>
      </c>
      <c r="K6" s="24">
        <v>11</v>
      </c>
      <c r="L6" s="24">
        <v>12</v>
      </c>
      <c r="M6" s="25">
        <v>13</v>
      </c>
      <c r="N6" s="24">
        <v>14</v>
      </c>
    </row>
    <row r="7" ht="22.5" customHeight="1" spans="1:14">
      <c r="A7" s="7" t="s">
        <v>71</v>
      </c>
      <c r="B7" s="8">
        <v>877000</v>
      </c>
      <c r="C7" s="8">
        <v>877000</v>
      </c>
      <c r="D7" s="8"/>
      <c r="E7" s="8">
        <v>86900</v>
      </c>
      <c r="F7" s="8">
        <v>91900</v>
      </c>
      <c r="G7" s="8">
        <v>76800</v>
      </c>
      <c r="H7" s="8">
        <v>86500</v>
      </c>
      <c r="I7" s="8">
        <v>71900</v>
      </c>
      <c r="J7" s="8">
        <v>111500</v>
      </c>
      <c r="K7" s="8">
        <v>96800</v>
      </c>
      <c r="L7" s="8">
        <v>81600</v>
      </c>
      <c r="M7" s="8">
        <v>91500</v>
      </c>
      <c r="N7" s="8">
        <v>81600</v>
      </c>
    </row>
    <row r="8" ht="22.5" customHeight="1" spans="1:14">
      <c r="A8" s="7" t="s">
        <v>354</v>
      </c>
      <c r="B8" s="8">
        <v>280000</v>
      </c>
      <c r="C8" s="8">
        <v>280000</v>
      </c>
      <c r="D8" s="8"/>
      <c r="E8" s="8">
        <v>40000</v>
      </c>
      <c r="F8" s="8">
        <v>40000</v>
      </c>
      <c r="G8" s="8">
        <v>20000</v>
      </c>
      <c r="H8" s="8">
        <v>20000</v>
      </c>
      <c r="I8" s="8">
        <v>20000</v>
      </c>
      <c r="J8" s="8">
        <v>40000</v>
      </c>
      <c r="K8" s="8">
        <v>40000</v>
      </c>
      <c r="L8" s="8">
        <v>20000</v>
      </c>
      <c r="M8" s="8">
        <v>20000</v>
      </c>
      <c r="N8" s="8">
        <v>20000</v>
      </c>
    </row>
    <row r="9" ht="22.5" customHeight="1" spans="1:14">
      <c r="A9" s="7" t="s">
        <v>342</v>
      </c>
      <c r="B9" s="8">
        <v>597000</v>
      </c>
      <c r="C9" s="8">
        <v>597000</v>
      </c>
      <c r="D9" s="8"/>
      <c r="E9" s="8">
        <v>46900</v>
      </c>
      <c r="F9" s="8">
        <v>51900</v>
      </c>
      <c r="G9" s="8">
        <v>56800</v>
      </c>
      <c r="H9" s="8">
        <v>66500</v>
      </c>
      <c r="I9" s="8">
        <v>51900</v>
      </c>
      <c r="J9" s="8">
        <v>71500</v>
      </c>
      <c r="K9" s="8">
        <v>56800</v>
      </c>
      <c r="L9" s="8">
        <v>61600</v>
      </c>
      <c r="M9" s="8">
        <v>71500</v>
      </c>
      <c r="N9" s="8">
        <v>61600</v>
      </c>
    </row>
    <row r="10" ht="22.5" customHeight="1" spans="1:14">
      <c r="A10" s="7" t="s">
        <v>57</v>
      </c>
      <c r="B10" s="8">
        <v>877000</v>
      </c>
      <c r="C10" s="8">
        <v>877000</v>
      </c>
      <c r="D10" s="8"/>
      <c r="E10" s="8">
        <v>86900</v>
      </c>
      <c r="F10" s="8">
        <v>91900</v>
      </c>
      <c r="G10" s="8">
        <v>76800</v>
      </c>
      <c r="H10" s="8">
        <v>86500</v>
      </c>
      <c r="I10" s="8">
        <v>71900</v>
      </c>
      <c r="J10" s="8">
        <v>111500</v>
      </c>
      <c r="K10" s="8">
        <v>96800</v>
      </c>
      <c r="L10" s="8">
        <v>81600</v>
      </c>
      <c r="M10" s="8">
        <v>91500</v>
      </c>
      <c r="N10" s="8">
        <v>81600</v>
      </c>
    </row>
  </sheetData>
  <mergeCells count="5">
    <mergeCell ref="A2:N2"/>
    <mergeCell ref="A3:H3"/>
    <mergeCell ref="B4:D4"/>
    <mergeCell ref="E4:N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36"/>
  <sheetViews>
    <sheetView showZeros="0" topLeftCell="C2" workbookViewId="0">
      <selection activeCell="A1" sqref="A1"/>
    </sheetView>
  </sheetViews>
  <sheetFormatPr defaultColWidth="10.7083333333333" defaultRowHeight="12" customHeight="1"/>
  <cols>
    <col min="1" max="1" width="69.2833333333333" customWidth="1"/>
    <col min="2" max="2" width="41.1416666666667" customWidth="1"/>
    <col min="3" max="3" width="69.2833333333333" customWidth="1"/>
    <col min="4" max="4" width="20.85" customWidth="1"/>
    <col min="5" max="5" width="17.2833333333333" customWidth="1"/>
    <col min="6" max="6" width="30.2833333333333" customWidth="1"/>
    <col min="7" max="7" width="10.2833333333333" customWidth="1"/>
    <col min="8" max="8" width="18.7083333333333" customWidth="1"/>
    <col min="9" max="9" width="9.85" customWidth="1"/>
    <col min="10" max="10" width="16.85" customWidth="1"/>
    <col min="11" max="11" width="41.7" customWidth="1"/>
  </cols>
  <sheetData>
    <row r="1" ht="15.75" customHeight="1" spans="1:11">
      <c r="A1" s="19"/>
      <c r="B1" s="19"/>
      <c r="C1" s="19"/>
      <c r="D1" s="19"/>
      <c r="E1" s="19"/>
      <c r="F1" s="19"/>
      <c r="G1" s="19"/>
      <c r="H1" s="19"/>
      <c r="I1" s="19"/>
      <c r="J1" s="19"/>
      <c r="K1" s="23" t="s">
        <v>611</v>
      </c>
    </row>
    <row r="2" ht="45" customHeight="1" spans="1:11">
      <c r="A2" s="20" t="s">
        <v>612</v>
      </c>
      <c r="B2" s="20"/>
      <c r="C2" s="20"/>
      <c r="D2" s="20"/>
      <c r="E2" s="20"/>
      <c r="F2" s="20"/>
      <c r="G2" s="20"/>
      <c r="H2" s="20"/>
      <c r="I2" s="20"/>
      <c r="J2" s="20"/>
      <c r="K2" s="20"/>
    </row>
    <row r="3" ht="15.75" customHeight="1" spans="1:11">
      <c r="A3" s="19" t="str">
        <f>"单位名称："&amp;"楚雄彝族自治州自然资源和规划局"</f>
        <v>单位名称：楚雄彝族自治州自然资源和规划局</v>
      </c>
      <c r="B3" s="19"/>
      <c r="C3" s="19"/>
      <c r="D3" s="19"/>
      <c r="E3" s="19"/>
      <c r="F3" s="19"/>
      <c r="G3" s="19"/>
      <c r="H3" s="19"/>
      <c r="I3" s="19"/>
      <c r="J3" s="19"/>
      <c r="K3" s="19"/>
    </row>
    <row r="4" ht="22.5" customHeight="1" spans="1:11">
      <c r="A4" s="9" t="s">
        <v>613</v>
      </c>
      <c r="B4" s="9" t="s">
        <v>214</v>
      </c>
      <c r="C4" s="9" t="s">
        <v>363</v>
      </c>
      <c r="D4" s="9" t="s">
        <v>364</v>
      </c>
      <c r="E4" s="9" t="s">
        <v>365</v>
      </c>
      <c r="F4" s="9" t="s">
        <v>366</v>
      </c>
      <c r="G4" s="9" t="s">
        <v>367</v>
      </c>
      <c r="H4" s="9" t="s">
        <v>368</v>
      </c>
      <c r="I4" s="9" t="s">
        <v>369</v>
      </c>
      <c r="J4" s="9" t="s">
        <v>370</v>
      </c>
      <c r="K4" s="9" t="s">
        <v>371</v>
      </c>
    </row>
    <row r="5" ht="22.5" customHeight="1" spans="1:11">
      <c r="A5" s="12">
        <v>1</v>
      </c>
      <c r="B5" s="21">
        <v>2</v>
      </c>
      <c r="C5" s="12">
        <v>3</v>
      </c>
      <c r="D5" s="21">
        <v>4</v>
      </c>
      <c r="E5" s="12">
        <v>5</v>
      </c>
      <c r="F5" s="21">
        <v>6</v>
      </c>
      <c r="G5" s="12">
        <v>7</v>
      </c>
      <c r="H5" s="21">
        <v>8</v>
      </c>
      <c r="I5" s="12">
        <v>9</v>
      </c>
      <c r="J5" s="21">
        <v>10</v>
      </c>
      <c r="K5" s="21">
        <v>11</v>
      </c>
    </row>
    <row r="6" ht="22.5" customHeight="1" spans="1:11">
      <c r="A6" s="22" t="s">
        <v>71</v>
      </c>
      <c r="B6" s="22"/>
      <c r="C6" s="22"/>
      <c r="D6" s="22"/>
      <c r="E6" s="22"/>
      <c r="F6" s="22"/>
      <c r="G6" s="22"/>
      <c r="H6" s="22"/>
      <c r="I6" s="22"/>
      <c r="J6" s="22"/>
      <c r="K6" s="22"/>
    </row>
    <row r="7" ht="22.5" customHeight="1" spans="1:11">
      <c r="A7" s="22" t="s">
        <v>354</v>
      </c>
      <c r="B7" s="22" t="s">
        <v>355</v>
      </c>
      <c r="C7" s="22" t="s">
        <v>614</v>
      </c>
      <c r="D7" s="22"/>
      <c r="E7" s="22"/>
      <c r="F7" s="22"/>
      <c r="G7" s="22"/>
      <c r="H7" s="22"/>
      <c r="I7" s="22"/>
      <c r="J7" s="22"/>
      <c r="K7" s="22"/>
    </row>
    <row r="8" ht="22.5" customHeight="1" spans="1:11">
      <c r="A8" s="22"/>
      <c r="B8" s="22"/>
      <c r="C8" s="22"/>
      <c r="D8" s="22" t="s">
        <v>373</v>
      </c>
      <c r="E8" s="22"/>
      <c r="F8" s="22"/>
      <c r="G8" s="22"/>
      <c r="H8" s="22"/>
      <c r="I8" s="22"/>
      <c r="J8" s="22"/>
      <c r="K8" s="22"/>
    </row>
    <row r="9" ht="22.5" customHeight="1" spans="1:11">
      <c r="A9" s="7"/>
      <c r="B9" s="7"/>
      <c r="C9" s="7"/>
      <c r="D9" s="22"/>
      <c r="E9" s="22" t="s">
        <v>374</v>
      </c>
      <c r="F9" s="22"/>
      <c r="G9" s="22"/>
      <c r="H9" s="22"/>
      <c r="I9" s="22"/>
      <c r="J9" s="22"/>
      <c r="K9" s="22"/>
    </row>
    <row r="10" ht="22.5" customHeight="1" spans="1:11">
      <c r="A10" s="7"/>
      <c r="B10" s="7"/>
      <c r="C10" s="7"/>
      <c r="D10" s="22"/>
      <c r="E10" s="22"/>
      <c r="F10" s="22" t="s">
        <v>615</v>
      </c>
      <c r="G10" s="22" t="s">
        <v>376</v>
      </c>
      <c r="H10" s="22" t="s">
        <v>96</v>
      </c>
      <c r="I10" s="22" t="s">
        <v>402</v>
      </c>
      <c r="J10" s="22" t="s">
        <v>390</v>
      </c>
      <c r="K10" s="22" t="s">
        <v>616</v>
      </c>
    </row>
    <row r="11" ht="22.5" customHeight="1" spans="1:11">
      <c r="A11" s="7"/>
      <c r="B11" s="7"/>
      <c r="C11" s="7"/>
      <c r="D11" s="22"/>
      <c r="E11" s="22" t="s">
        <v>411</v>
      </c>
      <c r="F11" s="22"/>
      <c r="G11" s="22"/>
      <c r="H11" s="22"/>
      <c r="I11" s="22"/>
      <c r="J11" s="22"/>
      <c r="K11" s="22"/>
    </row>
    <row r="12" ht="22.5" customHeight="1" spans="1:11">
      <c r="A12" s="7"/>
      <c r="B12" s="7"/>
      <c r="C12" s="7"/>
      <c r="D12" s="22"/>
      <c r="E12" s="22"/>
      <c r="F12" s="22" t="s">
        <v>617</v>
      </c>
      <c r="G12" s="22" t="s">
        <v>376</v>
      </c>
      <c r="H12" s="22" t="s">
        <v>413</v>
      </c>
      <c r="I12" s="22" t="s">
        <v>395</v>
      </c>
      <c r="J12" s="22" t="s">
        <v>390</v>
      </c>
      <c r="K12" s="22" t="s">
        <v>618</v>
      </c>
    </row>
    <row r="13" ht="22.5" customHeight="1" spans="1:11">
      <c r="A13" s="7"/>
      <c r="B13" s="7"/>
      <c r="C13" s="7"/>
      <c r="D13" s="22"/>
      <c r="E13" s="22" t="s">
        <v>418</v>
      </c>
      <c r="F13" s="22"/>
      <c r="G13" s="22"/>
      <c r="H13" s="22"/>
      <c r="I13" s="22"/>
      <c r="J13" s="22"/>
      <c r="K13" s="22"/>
    </row>
    <row r="14" ht="22.5" customHeight="1" spans="1:11">
      <c r="A14" s="7"/>
      <c r="B14" s="7"/>
      <c r="C14" s="7"/>
      <c r="D14" s="22"/>
      <c r="E14" s="22"/>
      <c r="F14" s="22" t="s">
        <v>619</v>
      </c>
      <c r="G14" s="22" t="s">
        <v>383</v>
      </c>
      <c r="H14" s="22" t="s">
        <v>620</v>
      </c>
      <c r="I14" s="22" t="s">
        <v>492</v>
      </c>
      <c r="J14" s="22" t="s">
        <v>390</v>
      </c>
      <c r="K14" s="22" t="s">
        <v>621</v>
      </c>
    </row>
    <row r="15" ht="22.5" customHeight="1" spans="1:11">
      <c r="A15" s="7"/>
      <c r="B15" s="7"/>
      <c r="C15" s="7"/>
      <c r="D15" s="22" t="s">
        <v>386</v>
      </c>
      <c r="E15" s="22"/>
      <c r="F15" s="22"/>
      <c r="G15" s="22"/>
      <c r="H15" s="22"/>
      <c r="I15" s="22"/>
      <c r="J15" s="22"/>
      <c r="K15" s="22"/>
    </row>
    <row r="16" ht="22.5" customHeight="1" spans="1:11">
      <c r="A16" s="7"/>
      <c r="B16" s="7"/>
      <c r="C16" s="7"/>
      <c r="D16" s="22"/>
      <c r="E16" s="22" t="s">
        <v>422</v>
      </c>
      <c r="F16" s="22"/>
      <c r="G16" s="22"/>
      <c r="H16" s="22"/>
      <c r="I16" s="22"/>
      <c r="J16" s="22"/>
      <c r="K16" s="22"/>
    </row>
    <row r="17" ht="22.5" customHeight="1" spans="1:11">
      <c r="A17" s="7"/>
      <c r="B17" s="7"/>
      <c r="C17" s="7"/>
      <c r="D17" s="22"/>
      <c r="E17" s="22"/>
      <c r="F17" s="22" t="s">
        <v>622</v>
      </c>
      <c r="G17" s="22" t="s">
        <v>383</v>
      </c>
      <c r="H17" s="22" t="s">
        <v>424</v>
      </c>
      <c r="I17" s="22" t="s">
        <v>425</v>
      </c>
      <c r="J17" s="22" t="s">
        <v>390</v>
      </c>
      <c r="K17" s="22" t="s">
        <v>623</v>
      </c>
    </row>
    <row r="18" ht="22.5" customHeight="1" spans="1:11">
      <c r="A18" s="7"/>
      <c r="B18" s="7"/>
      <c r="C18" s="7"/>
      <c r="D18" s="22"/>
      <c r="E18" s="22" t="s">
        <v>387</v>
      </c>
      <c r="F18" s="22"/>
      <c r="G18" s="22"/>
      <c r="H18" s="22"/>
      <c r="I18" s="22"/>
      <c r="J18" s="22"/>
      <c r="K18" s="22"/>
    </row>
    <row r="19" ht="22.5" customHeight="1" spans="1:11">
      <c r="A19" s="7"/>
      <c r="B19" s="7"/>
      <c r="C19" s="7"/>
      <c r="D19" s="22"/>
      <c r="E19" s="22"/>
      <c r="F19" s="22" t="s">
        <v>624</v>
      </c>
      <c r="G19" s="22" t="s">
        <v>376</v>
      </c>
      <c r="H19" s="22" t="s">
        <v>416</v>
      </c>
      <c r="I19" s="22"/>
      <c r="J19" s="22" t="s">
        <v>379</v>
      </c>
      <c r="K19" s="22" t="s">
        <v>625</v>
      </c>
    </row>
    <row r="20" ht="22.5" customHeight="1" spans="1:11">
      <c r="A20" s="7"/>
      <c r="B20" s="7"/>
      <c r="C20" s="7"/>
      <c r="D20" s="22" t="s">
        <v>391</v>
      </c>
      <c r="E20" s="22"/>
      <c r="F20" s="22"/>
      <c r="G20" s="22"/>
      <c r="H20" s="22"/>
      <c r="I20" s="22"/>
      <c r="J20" s="22"/>
      <c r="K20" s="22"/>
    </row>
    <row r="21" ht="22.5" customHeight="1" spans="1:11">
      <c r="A21" s="7"/>
      <c r="B21" s="7"/>
      <c r="C21" s="7"/>
      <c r="D21" s="22"/>
      <c r="E21" s="22" t="s">
        <v>392</v>
      </c>
      <c r="F21" s="22"/>
      <c r="G21" s="22"/>
      <c r="H21" s="22"/>
      <c r="I21" s="22"/>
      <c r="J21" s="22"/>
      <c r="K21" s="22"/>
    </row>
    <row r="22" ht="22.5" customHeight="1" spans="1:11">
      <c r="A22" s="7"/>
      <c r="B22" s="7"/>
      <c r="C22" s="7"/>
      <c r="D22" s="22"/>
      <c r="E22" s="22"/>
      <c r="F22" s="22" t="s">
        <v>626</v>
      </c>
      <c r="G22" s="22" t="s">
        <v>383</v>
      </c>
      <c r="H22" s="22" t="s">
        <v>394</v>
      </c>
      <c r="I22" s="22" t="s">
        <v>395</v>
      </c>
      <c r="J22" s="22" t="s">
        <v>390</v>
      </c>
      <c r="K22" s="22" t="s">
        <v>627</v>
      </c>
    </row>
    <row r="23" ht="22.5" customHeight="1" spans="1:11">
      <c r="A23" s="22" t="s">
        <v>342</v>
      </c>
      <c r="B23" s="22" t="s">
        <v>344</v>
      </c>
      <c r="C23" s="22" t="s">
        <v>628</v>
      </c>
      <c r="D23" s="7"/>
      <c r="E23" s="7"/>
      <c r="F23" s="7"/>
      <c r="G23" s="7"/>
      <c r="H23" s="7"/>
      <c r="I23" s="7"/>
      <c r="J23" s="7"/>
      <c r="K23" s="7"/>
    </row>
    <row r="24" ht="22.5" customHeight="1" spans="1:11">
      <c r="A24" s="7"/>
      <c r="B24" s="7"/>
      <c r="C24" s="7"/>
      <c r="D24" s="22" t="s">
        <v>373</v>
      </c>
      <c r="E24" s="22"/>
      <c r="F24" s="22"/>
      <c r="G24" s="22"/>
      <c r="H24" s="22"/>
      <c r="I24" s="22"/>
      <c r="J24" s="22"/>
      <c r="K24" s="22"/>
    </row>
    <row r="25" ht="22.5" customHeight="1" spans="1:11">
      <c r="A25" s="7"/>
      <c r="B25" s="7"/>
      <c r="C25" s="7"/>
      <c r="D25" s="22"/>
      <c r="E25" s="22" t="s">
        <v>374</v>
      </c>
      <c r="F25" s="22"/>
      <c r="G25" s="22"/>
      <c r="H25" s="22"/>
      <c r="I25" s="22"/>
      <c r="J25" s="22"/>
      <c r="K25" s="22"/>
    </row>
    <row r="26" ht="22.5" customHeight="1" spans="1:11">
      <c r="A26" s="7"/>
      <c r="B26" s="7"/>
      <c r="C26" s="7"/>
      <c r="D26" s="22"/>
      <c r="E26" s="22"/>
      <c r="F26" s="22" t="s">
        <v>403</v>
      </c>
      <c r="G26" s="22" t="s">
        <v>376</v>
      </c>
      <c r="H26" s="22" t="s">
        <v>92</v>
      </c>
      <c r="I26" s="22" t="s">
        <v>402</v>
      </c>
      <c r="J26" s="22" t="s">
        <v>390</v>
      </c>
      <c r="K26" s="22" t="s">
        <v>403</v>
      </c>
    </row>
    <row r="27" ht="22.5" customHeight="1" spans="1:11">
      <c r="A27" s="7"/>
      <c r="B27" s="7"/>
      <c r="C27" s="7"/>
      <c r="D27" s="22"/>
      <c r="E27" s="22" t="s">
        <v>411</v>
      </c>
      <c r="F27" s="22"/>
      <c r="G27" s="22"/>
      <c r="H27" s="22"/>
      <c r="I27" s="22"/>
      <c r="J27" s="22"/>
      <c r="K27" s="22"/>
    </row>
    <row r="28" ht="22.5" customHeight="1" spans="1:11">
      <c r="A28" s="7"/>
      <c r="B28" s="7"/>
      <c r="C28" s="7"/>
      <c r="D28" s="22"/>
      <c r="E28" s="22"/>
      <c r="F28" s="22" t="s">
        <v>629</v>
      </c>
      <c r="G28" s="22" t="s">
        <v>376</v>
      </c>
      <c r="H28" s="22" t="s">
        <v>413</v>
      </c>
      <c r="I28" s="22" t="s">
        <v>395</v>
      </c>
      <c r="J28" s="22" t="s">
        <v>390</v>
      </c>
      <c r="K28" s="22" t="s">
        <v>629</v>
      </c>
    </row>
    <row r="29" ht="22.5" customHeight="1" spans="1:11">
      <c r="A29" s="7"/>
      <c r="B29" s="7"/>
      <c r="C29" s="7"/>
      <c r="D29" s="22"/>
      <c r="E29" s="22" t="s">
        <v>418</v>
      </c>
      <c r="F29" s="22"/>
      <c r="G29" s="22"/>
      <c r="H29" s="22"/>
      <c r="I29" s="22"/>
      <c r="J29" s="22"/>
      <c r="K29" s="22"/>
    </row>
    <row r="30" ht="22.5" customHeight="1" spans="1:11">
      <c r="A30" s="7"/>
      <c r="B30" s="7"/>
      <c r="C30" s="7"/>
      <c r="D30" s="22"/>
      <c r="E30" s="22"/>
      <c r="F30" s="22" t="s">
        <v>630</v>
      </c>
      <c r="G30" s="22" t="s">
        <v>383</v>
      </c>
      <c r="H30" s="22" t="s">
        <v>394</v>
      </c>
      <c r="I30" s="22" t="s">
        <v>395</v>
      </c>
      <c r="J30" s="22" t="s">
        <v>390</v>
      </c>
      <c r="K30" s="22" t="s">
        <v>630</v>
      </c>
    </row>
    <row r="31" ht="22.5" customHeight="1" spans="1:11">
      <c r="A31" s="7"/>
      <c r="B31" s="7"/>
      <c r="C31" s="7"/>
      <c r="D31" s="22" t="s">
        <v>386</v>
      </c>
      <c r="E31" s="22"/>
      <c r="F31" s="22"/>
      <c r="G31" s="22"/>
      <c r="H31" s="22"/>
      <c r="I31" s="22"/>
      <c r="J31" s="22"/>
      <c r="K31" s="22"/>
    </row>
    <row r="32" ht="22.5" customHeight="1" spans="1:11">
      <c r="A32" s="7"/>
      <c r="B32" s="7"/>
      <c r="C32" s="7"/>
      <c r="D32" s="22"/>
      <c r="E32" s="22" t="s">
        <v>387</v>
      </c>
      <c r="F32" s="22"/>
      <c r="G32" s="22"/>
      <c r="H32" s="22"/>
      <c r="I32" s="22"/>
      <c r="J32" s="22"/>
      <c r="K32" s="22"/>
    </row>
    <row r="33" ht="22.5" customHeight="1" spans="1:11">
      <c r="A33" s="7"/>
      <c r="B33" s="7"/>
      <c r="C33" s="7"/>
      <c r="D33" s="22"/>
      <c r="E33" s="22"/>
      <c r="F33" s="22" t="s">
        <v>426</v>
      </c>
      <c r="G33" s="22" t="s">
        <v>376</v>
      </c>
      <c r="H33" s="22" t="s">
        <v>416</v>
      </c>
      <c r="I33" s="22"/>
      <c r="J33" s="22" t="s">
        <v>379</v>
      </c>
      <c r="K33" s="22" t="s">
        <v>426</v>
      </c>
    </row>
    <row r="34" ht="22.5" customHeight="1" spans="1:11">
      <c r="A34" s="7"/>
      <c r="B34" s="7"/>
      <c r="C34" s="7"/>
      <c r="D34" s="22" t="s">
        <v>391</v>
      </c>
      <c r="E34" s="22"/>
      <c r="F34" s="22"/>
      <c r="G34" s="22"/>
      <c r="H34" s="22"/>
      <c r="I34" s="22"/>
      <c r="J34" s="22"/>
      <c r="K34" s="22"/>
    </row>
    <row r="35" ht="22.5" customHeight="1" spans="1:11">
      <c r="A35" s="7"/>
      <c r="B35" s="7"/>
      <c r="C35" s="7"/>
      <c r="D35" s="22"/>
      <c r="E35" s="22" t="s">
        <v>392</v>
      </c>
      <c r="F35" s="22"/>
      <c r="G35" s="22"/>
      <c r="H35" s="22"/>
      <c r="I35" s="22"/>
      <c r="J35" s="22"/>
      <c r="K35" s="22"/>
    </row>
    <row r="36" ht="22.5" customHeight="1" spans="1:11">
      <c r="A36" s="7"/>
      <c r="B36" s="7"/>
      <c r="C36" s="7"/>
      <c r="D36" s="22"/>
      <c r="E36" s="22"/>
      <c r="F36" s="22" t="s">
        <v>534</v>
      </c>
      <c r="G36" s="22" t="s">
        <v>383</v>
      </c>
      <c r="H36" s="22" t="s">
        <v>394</v>
      </c>
      <c r="I36" s="22" t="s">
        <v>395</v>
      </c>
      <c r="J36" s="22" t="s">
        <v>390</v>
      </c>
      <c r="K36" s="22" t="s">
        <v>534</v>
      </c>
    </row>
  </sheetData>
  <mergeCells count="1">
    <mergeCell ref="A2:K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B17" sqref="B17"/>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8" width="12.85" customWidth="1"/>
  </cols>
  <sheetData>
    <row r="1" ht="14.25" customHeight="1" spans="1:8">
      <c r="A1" s="15"/>
      <c r="B1" s="15"/>
      <c r="C1" s="15"/>
      <c r="D1" s="15"/>
      <c r="E1" s="15"/>
      <c r="F1" s="15"/>
      <c r="G1" s="15"/>
      <c r="H1" s="14" t="s">
        <v>631</v>
      </c>
    </row>
    <row r="2" ht="45" customHeight="1" spans="1:8">
      <c r="A2" s="11" t="s">
        <v>632</v>
      </c>
      <c r="B2" s="11"/>
      <c r="C2" s="11"/>
      <c r="D2" s="11"/>
      <c r="E2" s="11"/>
      <c r="F2" s="11"/>
      <c r="G2" s="11"/>
      <c r="H2" s="11"/>
    </row>
    <row r="3" ht="13.5" customHeight="1" spans="1:8">
      <c r="A3" s="10" t="str">
        <f>"单位名称："&amp;"楚雄彝族自治州自然资源和规划局"</f>
        <v>单位名称：楚雄彝族自治州自然资源和规划局</v>
      </c>
      <c r="B3" s="10"/>
      <c r="C3" s="10"/>
      <c r="D3" s="15"/>
      <c r="E3" s="15"/>
      <c r="F3" s="15"/>
      <c r="G3" s="15"/>
      <c r="H3" s="14" t="s">
        <v>54</v>
      </c>
    </row>
    <row r="4" ht="18" customHeight="1" spans="1:8">
      <c r="A4" s="5" t="s">
        <v>539</v>
      </c>
      <c r="B4" s="5" t="s">
        <v>633</v>
      </c>
      <c r="C4" s="5" t="s">
        <v>634</v>
      </c>
      <c r="D4" s="5" t="s">
        <v>635</v>
      </c>
      <c r="E4" s="5" t="s">
        <v>547</v>
      </c>
      <c r="F4" s="5" t="s">
        <v>636</v>
      </c>
      <c r="G4" s="5"/>
      <c r="H4" s="5"/>
    </row>
    <row r="5" ht="18" customHeight="1" spans="1:8">
      <c r="A5" s="5"/>
      <c r="B5" s="5"/>
      <c r="C5" s="5"/>
      <c r="D5" s="5"/>
      <c r="E5" s="5"/>
      <c r="F5" s="5" t="s">
        <v>548</v>
      </c>
      <c r="G5" s="5" t="s">
        <v>637</v>
      </c>
      <c r="H5" s="5" t="s">
        <v>638</v>
      </c>
    </row>
    <row r="6" ht="21" customHeight="1" spans="1:8">
      <c r="A6" s="16">
        <v>1</v>
      </c>
      <c r="B6" s="16">
        <v>2</v>
      </c>
      <c r="C6" s="16">
        <v>3</v>
      </c>
      <c r="D6" s="16">
        <v>4</v>
      </c>
      <c r="E6" s="16">
        <v>5</v>
      </c>
      <c r="F6" s="16">
        <v>6</v>
      </c>
      <c r="G6" s="16">
        <v>7</v>
      </c>
      <c r="H6" s="16">
        <v>8</v>
      </c>
    </row>
    <row r="7" ht="23.25" customHeight="1" spans="1:8">
      <c r="A7" s="7"/>
      <c r="B7" s="7"/>
      <c r="C7" s="7"/>
      <c r="D7" s="7"/>
      <c r="E7" s="17"/>
      <c r="F7" s="17"/>
      <c r="G7" s="17"/>
      <c r="H7" s="17"/>
    </row>
    <row r="8" ht="23.25" customHeight="1" spans="1:8">
      <c r="A8" s="7" t="s">
        <v>639</v>
      </c>
      <c r="B8" s="7"/>
      <c r="C8" s="7"/>
      <c r="D8" s="7"/>
      <c r="E8" s="17"/>
      <c r="F8" s="17"/>
      <c r="G8" s="17"/>
      <c r="H8" s="17"/>
    </row>
    <row r="9" ht="23.25" customHeight="1" spans="1:8">
      <c r="A9" s="9" t="s">
        <v>57</v>
      </c>
      <c r="B9" s="9"/>
      <c r="C9" s="9"/>
      <c r="D9" s="9"/>
      <c r="E9" s="9"/>
      <c r="F9" s="8"/>
      <c r="G9" s="18"/>
      <c r="H9" s="18"/>
    </row>
    <row r="10" customHeight="1" spans="1:1">
      <c r="A10" t="s">
        <v>640</v>
      </c>
    </row>
  </sheetData>
  <mergeCells count="9">
    <mergeCell ref="A2:H2"/>
    <mergeCell ref="A3:C3"/>
    <mergeCell ref="F4:H4"/>
    <mergeCell ref="A9:E9"/>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D15" sqref="D15"/>
    </sheetView>
  </sheetViews>
  <sheetFormatPr defaultColWidth="10.7083333333333" defaultRowHeight="14.25" customHeight="1"/>
  <cols>
    <col min="1" max="7" width="17.575" customWidth="1"/>
    <col min="8" max="11" width="12.85" customWidth="1"/>
  </cols>
  <sheetData>
    <row r="1" ht="15.75" customHeight="1" spans="1:11">
      <c r="A1" s="10"/>
      <c r="B1" s="10"/>
      <c r="C1" s="10"/>
      <c r="D1" s="10"/>
      <c r="E1" s="10"/>
      <c r="F1" s="10"/>
      <c r="G1" s="10"/>
      <c r="H1" s="10"/>
      <c r="I1" s="10"/>
      <c r="J1" s="10"/>
      <c r="K1" s="14" t="s">
        <v>641</v>
      </c>
    </row>
    <row r="2" ht="46.15" customHeight="1" spans="1:11">
      <c r="A2" s="11" t="s">
        <v>642</v>
      </c>
      <c r="B2" s="11"/>
      <c r="C2" s="11"/>
      <c r="D2" s="11"/>
      <c r="E2" s="11"/>
      <c r="F2" s="11"/>
      <c r="G2" s="11"/>
      <c r="H2" s="11"/>
      <c r="I2" s="11"/>
      <c r="J2" s="11"/>
      <c r="K2" s="11"/>
    </row>
    <row r="3" ht="22.5" customHeight="1" spans="1:11">
      <c r="A3" s="10" t="str">
        <f>"单位名称："&amp;"楚雄彝族自治州自然资源和规划局"</f>
        <v>单位名称：楚雄彝族自治州自然资源和规划局</v>
      </c>
      <c r="B3" s="10"/>
      <c r="C3" s="10"/>
      <c r="D3" s="10"/>
      <c r="E3" s="10"/>
      <c r="F3" s="10"/>
      <c r="G3" s="10"/>
      <c r="H3" s="10"/>
      <c r="I3" s="10"/>
      <c r="J3" s="10"/>
      <c r="K3" s="14" t="s">
        <v>2</v>
      </c>
    </row>
    <row r="4" ht="22.5" customHeight="1" spans="1:11">
      <c r="A4" s="5" t="s">
        <v>322</v>
      </c>
      <c r="B4" s="5" t="s">
        <v>215</v>
      </c>
      <c r="C4" s="5" t="s">
        <v>213</v>
      </c>
      <c r="D4" s="5" t="s">
        <v>216</v>
      </c>
      <c r="E4" s="5" t="s">
        <v>217</v>
      </c>
      <c r="F4" s="5" t="s">
        <v>323</v>
      </c>
      <c r="G4" s="5" t="s">
        <v>324</v>
      </c>
      <c r="H4" s="5" t="s">
        <v>57</v>
      </c>
      <c r="I4" s="5" t="s">
        <v>643</v>
      </c>
      <c r="J4" s="5"/>
      <c r="K4" s="5"/>
    </row>
    <row r="5" ht="22.5" customHeight="1" spans="1:11">
      <c r="A5" s="5"/>
      <c r="B5" s="5"/>
      <c r="C5" s="5"/>
      <c r="D5" s="5"/>
      <c r="E5" s="5"/>
      <c r="F5" s="5"/>
      <c r="G5" s="5"/>
      <c r="H5" s="5" t="s">
        <v>59</v>
      </c>
      <c r="I5" s="5" t="s">
        <v>60</v>
      </c>
      <c r="J5" s="5" t="s">
        <v>61</v>
      </c>
      <c r="K5" s="5" t="s">
        <v>62</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639</v>
      </c>
      <c r="B8" s="7" t="s">
        <v>639</v>
      </c>
      <c r="C8" s="7" t="s">
        <v>639</v>
      </c>
      <c r="D8" s="7"/>
      <c r="E8" s="7"/>
      <c r="F8" s="7"/>
      <c r="G8" s="7"/>
      <c r="H8" s="8"/>
      <c r="I8" s="8"/>
      <c r="J8" s="8"/>
      <c r="K8" s="8"/>
    </row>
    <row r="9" ht="22.5" customHeight="1" spans="1:11">
      <c r="A9" s="9" t="s">
        <v>57</v>
      </c>
      <c r="B9" s="9"/>
      <c r="C9" s="9"/>
      <c r="D9" s="9"/>
      <c r="E9" s="9"/>
      <c r="F9" s="9"/>
      <c r="G9" s="9"/>
      <c r="H9" s="8"/>
      <c r="I9" s="8"/>
      <c r="J9" s="8"/>
      <c r="K9" s="8"/>
    </row>
    <row r="10" customHeight="1" spans="1:1">
      <c r="A10" t="s">
        <v>644</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5"/>
  <sheetViews>
    <sheetView showGridLines="0" showZeros="0" tabSelected="1" topLeftCell="A2" workbookViewId="0">
      <selection activeCell="B18" sqref="B18"/>
    </sheetView>
  </sheetViews>
  <sheetFormatPr defaultColWidth="10" defaultRowHeight="12.75" customHeight="1" outlineLevelCol="6"/>
  <cols>
    <col min="1" max="1" width="49" customWidth="1"/>
    <col min="2" max="2" width="19.1416666666667" customWidth="1"/>
    <col min="3" max="3" width="54.7916666666667" customWidth="1"/>
    <col min="4" max="4" width="8.70833333333333" customWidth="1"/>
    <col min="5" max="7" width="12.85" customWidth="1"/>
  </cols>
  <sheetData>
    <row r="1" ht="15" customHeight="1" spans="1:7">
      <c r="A1" s="1"/>
      <c r="B1" s="1"/>
      <c r="C1" s="1"/>
      <c r="D1" s="1"/>
      <c r="E1" s="1"/>
      <c r="F1" s="1"/>
      <c r="G1" s="2" t="s">
        <v>645</v>
      </c>
    </row>
    <row r="2" ht="45" customHeight="1" spans="1:7">
      <c r="A2" s="3" t="s">
        <v>646</v>
      </c>
      <c r="B2" s="3"/>
      <c r="C2" s="3"/>
      <c r="D2" s="3"/>
      <c r="E2" s="3"/>
      <c r="F2" s="3"/>
      <c r="G2" s="3"/>
    </row>
    <row r="3" ht="15" customHeight="1" spans="1:7">
      <c r="A3" s="4" t="str">
        <f>"单位名称："&amp;"楚雄彝族自治州自然资源和规划局"</f>
        <v>单位名称：楚雄彝族自治州自然资源和规划局</v>
      </c>
      <c r="B3" s="4"/>
      <c r="C3" s="1"/>
      <c r="D3" s="1"/>
      <c r="E3" s="1"/>
      <c r="F3" s="1"/>
      <c r="G3" s="2" t="s">
        <v>54</v>
      </c>
    </row>
    <row r="4" ht="45" customHeight="1" spans="1:7">
      <c r="A4" s="5" t="s">
        <v>213</v>
      </c>
      <c r="B4" s="5" t="s">
        <v>322</v>
      </c>
      <c r="C4" s="5" t="s">
        <v>215</v>
      </c>
      <c r="D4" s="5" t="s">
        <v>647</v>
      </c>
      <c r="E4" s="5" t="s">
        <v>60</v>
      </c>
      <c r="F4" s="5"/>
      <c r="G4" s="5"/>
    </row>
    <row r="5" ht="45" customHeight="1" spans="1:7">
      <c r="A5" s="5"/>
      <c r="B5" s="5"/>
      <c r="C5" s="5"/>
      <c r="D5" s="5"/>
      <c r="E5" s="5" t="s">
        <v>648</v>
      </c>
      <c r="F5" s="5" t="s">
        <v>649</v>
      </c>
      <c r="G5" s="5" t="s">
        <v>650</v>
      </c>
    </row>
    <row r="6" ht="15" customHeight="1" spans="1:7">
      <c r="A6" s="6">
        <v>1</v>
      </c>
      <c r="B6" s="6">
        <v>2</v>
      </c>
      <c r="C6" s="6">
        <v>3</v>
      </c>
      <c r="D6" s="6">
        <v>4</v>
      </c>
      <c r="E6" s="6">
        <v>5</v>
      </c>
      <c r="F6" s="6">
        <v>6</v>
      </c>
      <c r="G6" s="6">
        <v>7</v>
      </c>
    </row>
    <row r="7" ht="22.5" customHeight="1" spans="1:7">
      <c r="A7" s="7" t="s">
        <v>71</v>
      </c>
      <c r="B7" s="7"/>
      <c r="C7" s="7"/>
      <c r="D7" s="7"/>
      <c r="E7" s="8">
        <v>58650000</v>
      </c>
      <c r="F7" s="8"/>
      <c r="G7" s="8"/>
    </row>
    <row r="8" ht="22.5" customHeight="1" spans="1:7">
      <c r="A8" s="7"/>
      <c r="B8" s="7" t="s">
        <v>328</v>
      </c>
      <c r="C8" s="7" t="s">
        <v>327</v>
      </c>
      <c r="D8" s="7" t="s">
        <v>651</v>
      </c>
      <c r="E8" s="8">
        <v>200000</v>
      </c>
      <c r="F8" s="8"/>
      <c r="G8" s="8"/>
    </row>
    <row r="9" ht="22.5" customHeight="1" spans="1:7">
      <c r="A9" s="7"/>
      <c r="B9" s="7" t="s">
        <v>328</v>
      </c>
      <c r="C9" s="7" t="s">
        <v>336</v>
      </c>
      <c r="D9" s="7" t="s">
        <v>651</v>
      </c>
      <c r="E9" s="8">
        <v>639600</v>
      </c>
      <c r="F9" s="8"/>
      <c r="G9" s="8"/>
    </row>
    <row r="10" ht="22.5" customHeight="1" spans="1:7">
      <c r="A10" s="7"/>
      <c r="B10" s="7" t="s">
        <v>343</v>
      </c>
      <c r="C10" s="7" t="s">
        <v>354</v>
      </c>
      <c r="D10" s="7" t="s">
        <v>652</v>
      </c>
      <c r="E10" s="8">
        <v>280000</v>
      </c>
      <c r="F10" s="8"/>
      <c r="G10" s="8"/>
    </row>
    <row r="11" ht="22.5" customHeight="1" spans="1:7">
      <c r="A11" s="7"/>
      <c r="B11" s="7" t="s">
        <v>328</v>
      </c>
      <c r="C11" s="7" t="s">
        <v>356</v>
      </c>
      <c r="D11" s="7" t="s">
        <v>651</v>
      </c>
      <c r="E11" s="8">
        <v>1850000</v>
      </c>
      <c r="F11" s="8"/>
      <c r="G11" s="8"/>
    </row>
    <row r="12" ht="22.5" customHeight="1" spans="1:7">
      <c r="A12" s="7"/>
      <c r="B12" s="7" t="s">
        <v>328</v>
      </c>
      <c r="C12" s="7" t="s">
        <v>350</v>
      </c>
      <c r="D12" s="7" t="s">
        <v>651</v>
      </c>
      <c r="E12" s="8">
        <v>5083400</v>
      </c>
      <c r="F12" s="8"/>
      <c r="G12" s="8"/>
    </row>
    <row r="13" ht="22.5" customHeight="1" spans="1:7">
      <c r="A13" s="7"/>
      <c r="B13" s="7" t="s">
        <v>328</v>
      </c>
      <c r="C13" s="7" t="s">
        <v>346</v>
      </c>
      <c r="D13" s="7" t="s">
        <v>651</v>
      </c>
      <c r="E13" s="8">
        <v>50000000</v>
      </c>
      <c r="F13" s="8"/>
      <c r="G13" s="8"/>
    </row>
    <row r="14" ht="22.5" customHeight="1" spans="1:7">
      <c r="A14" s="7"/>
      <c r="B14" s="7" t="s">
        <v>343</v>
      </c>
      <c r="C14" s="7" t="s">
        <v>342</v>
      </c>
      <c r="D14" s="7" t="s">
        <v>652</v>
      </c>
      <c r="E14" s="8">
        <v>597000</v>
      </c>
      <c r="F14" s="8"/>
      <c r="G14" s="8"/>
    </row>
    <row r="15" ht="22.5" customHeight="1" spans="1:7">
      <c r="A15" s="9" t="s">
        <v>57</v>
      </c>
      <c r="B15" s="9"/>
      <c r="C15" s="9"/>
      <c r="D15" s="9"/>
      <c r="E15" s="8">
        <v>58650000</v>
      </c>
      <c r="F15" s="8"/>
      <c r="G15" s="8"/>
    </row>
  </sheetData>
  <mergeCells count="8">
    <mergeCell ref="A2:G2"/>
    <mergeCell ref="A3:B3"/>
    <mergeCell ref="E4:G4"/>
    <mergeCell ref="A15:D15"/>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1" sqref="A1"/>
    </sheetView>
  </sheetViews>
  <sheetFormatPr defaultColWidth="9" defaultRowHeight="13.5" customHeight="1"/>
  <cols>
    <col min="1" max="1" width="17.8416666666667" customWidth="1"/>
    <col min="2" max="2" width="30.1416666666667" customWidth="1"/>
    <col min="3" max="20" width="12.85" customWidth="1"/>
  </cols>
  <sheetData>
    <row r="1" ht="15.85" customHeight="1" spans="1:20">
      <c r="A1" s="57"/>
      <c r="B1" s="57"/>
      <c r="C1" s="57"/>
      <c r="D1" s="57"/>
      <c r="E1" s="57"/>
      <c r="F1" s="57"/>
      <c r="G1" s="57"/>
      <c r="H1" s="57"/>
      <c r="I1" s="57"/>
      <c r="J1" s="57"/>
      <c r="K1" s="57"/>
      <c r="L1" s="57"/>
      <c r="M1" s="57"/>
      <c r="N1" s="57"/>
      <c r="O1" s="57"/>
      <c r="P1" s="57"/>
      <c r="Q1" s="57"/>
      <c r="R1" s="57"/>
      <c r="S1" s="57"/>
      <c r="T1" s="23" t="s">
        <v>53</v>
      </c>
    </row>
    <row r="2" ht="30.75" customHeight="1" spans="1:20">
      <c r="A2" s="20" t="str">
        <f>"2025"&amp;"年部门收入预算表"</f>
        <v>2025年部门收入预算表</v>
      </c>
      <c r="B2" s="20"/>
      <c r="C2" s="20"/>
      <c r="D2" s="20"/>
      <c r="E2" s="20"/>
      <c r="F2" s="20"/>
      <c r="G2" s="20"/>
      <c r="H2" s="20"/>
      <c r="I2" s="20"/>
      <c r="J2" s="20"/>
      <c r="K2" s="20"/>
      <c r="L2" s="20"/>
      <c r="M2" s="20"/>
      <c r="N2" s="20"/>
      <c r="O2" s="20"/>
      <c r="P2" s="20"/>
      <c r="Q2" s="20"/>
      <c r="R2" s="20"/>
      <c r="S2" s="20"/>
      <c r="T2" s="20"/>
    </row>
    <row r="3" customHeight="1" spans="1:20">
      <c r="A3" s="19" t="str">
        <f>"单位名称："&amp;"楚雄彝族自治州自然资源和规划局"</f>
        <v>单位名称：楚雄彝族自治州自然资源和规划局</v>
      </c>
      <c r="B3" s="19"/>
      <c r="C3" s="23" t="s">
        <v>54</v>
      </c>
      <c r="D3" s="23"/>
      <c r="E3" s="23"/>
      <c r="F3" s="23"/>
      <c r="G3" s="23"/>
      <c r="H3" s="23"/>
      <c r="I3" s="23"/>
      <c r="J3" s="23"/>
      <c r="K3" s="23"/>
      <c r="L3" s="23"/>
      <c r="M3" s="23"/>
      <c r="N3" s="23"/>
      <c r="O3" s="23"/>
      <c r="P3" s="23"/>
      <c r="Q3" s="23"/>
      <c r="R3" s="23"/>
      <c r="S3" s="23"/>
      <c r="T3" s="23"/>
    </row>
    <row r="4" customHeight="1" spans="1:20">
      <c r="A4" s="9" t="s">
        <v>55</v>
      </c>
      <c r="B4" s="9" t="s">
        <v>56</v>
      </c>
      <c r="C4" s="9" t="s">
        <v>57</v>
      </c>
      <c r="D4" s="9" t="s">
        <v>58</v>
      </c>
      <c r="E4" s="9"/>
      <c r="F4" s="9"/>
      <c r="G4" s="9"/>
      <c r="H4" s="9"/>
      <c r="I4" s="9"/>
      <c r="J4" s="9"/>
      <c r="K4" s="9"/>
      <c r="L4" s="9"/>
      <c r="M4" s="9"/>
      <c r="N4" s="9"/>
      <c r="O4" s="9" t="s">
        <v>49</v>
      </c>
      <c r="P4" s="9"/>
      <c r="Q4" s="9"/>
      <c r="R4" s="9"/>
      <c r="S4" s="9"/>
      <c r="T4" s="9"/>
    </row>
    <row r="5"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51">
        <v>1</v>
      </c>
      <c r="B7" s="51">
        <v>2</v>
      </c>
      <c r="C7" s="51">
        <v>3</v>
      </c>
      <c r="D7" s="51">
        <v>4</v>
      </c>
      <c r="E7" s="51">
        <v>5</v>
      </c>
      <c r="F7" s="51">
        <v>6</v>
      </c>
      <c r="G7" s="51">
        <v>7</v>
      </c>
      <c r="H7" s="51">
        <v>8</v>
      </c>
      <c r="I7" s="51">
        <v>9</v>
      </c>
      <c r="J7" s="51">
        <v>10</v>
      </c>
      <c r="K7" s="51">
        <v>11</v>
      </c>
      <c r="L7" s="51">
        <v>12</v>
      </c>
      <c r="M7" s="51">
        <v>13</v>
      </c>
      <c r="N7" s="51">
        <v>14</v>
      </c>
      <c r="O7" s="51">
        <v>15</v>
      </c>
      <c r="P7" s="51">
        <v>16</v>
      </c>
      <c r="Q7" s="51">
        <v>17</v>
      </c>
      <c r="R7" s="51">
        <v>18</v>
      </c>
      <c r="S7" s="51">
        <v>19</v>
      </c>
      <c r="T7" s="51">
        <v>20</v>
      </c>
    </row>
    <row r="8" ht="31.6" customHeight="1" spans="1:20">
      <c r="A8" s="7" t="s">
        <v>70</v>
      </c>
      <c r="B8" s="7" t="s">
        <v>71</v>
      </c>
      <c r="C8" s="8">
        <v>75256227.84</v>
      </c>
      <c r="D8" s="8">
        <v>75256227.84</v>
      </c>
      <c r="E8" s="8">
        <v>75256227.84</v>
      </c>
      <c r="F8" s="8"/>
      <c r="G8" s="8"/>
      <c r="H8" s="8"/>
      <c r="I8" s="8"/>
      <c r="J8" s="8"/>
      <c r="K8" s="8"/>
      <c r="L8" s="8"/>
      <c r="M8" s="8"/>
      <c r="N8" s="8"/>
      <c r="O8" s="8"/>
      <c r="P8" s="8"/>
      <c r="Q8" s="8"/>
      <c r="R8" s="8"/>
      <c r="S8" s="8"/>
      <c r="T8" s="8"/>
    </row>
    <row r="9" ht="31.6" customHeight="1" spans="1:20">
      <c r="A9" s="76" t="s">
        <v>57</v>
      </c>
      <c r="B9" s="76"/>
      <c r="C9" s="8">
        <v>75256227.84</v>
      </c>
      <c r="D9" s="8">
        <v>75256227.84</v>
      </c>
      <c r="E9" s="8">
        <v>75256227.84</v>
      </c>
      <c r="F9" s="8"/>
      <c r="G9" s="8"/>
      <c r="H9" s="8"/>
      <c r="I9" s="8"/>
      <c r="J9" s="8"/>
      <c r="K9" s="8"/>
      <c r="L9" s="8"/>
      <c r="M9" s="8"/>
      <c r="N9" s="8"/>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7"/>
  <sheetViews>
    <sheetView showZeros="0" workbookViewId="0">
      <selection activeCell="A1" sqref="A1"/>
    </sheetView>
  </sheetViews>
  <sheetFormatPr defaultColWidth="9" defaultRowHeight="13.5" customHeight="1"/>
  <cols>
    <col min="1" max="1" width="17.425" customWidth="1"/>
    <col min="2" max="2" width="32" customWidth="1"/>
    <col min="3" max="15" width="12.85" customWidth="1"/>
  </cols>
  <sheetData>
    <row r="1" ht="17.5" customHeight="1" spans="1:15">
      <c r="A1" s="60"/>
      <c r="B1" s="60"/>
      <c r="C1" s="60"/>
      <c r="D1" s="60"/>
      <c r="E1" s="60"/>
      <c r="F1" s="60"/>
      <c r="G1" s="60"/>
      <c r="H1" s="60"/>
      <c r="I1" s="60"/>
      <c r="J1" s="60"/>
      <c r="K1" s="60"/>
      <c r="L1" s="60"/>
      <c r="M1" s="60"/>
      <c r="N1" s="60"/>
      <c r="O1" s="2" t="s">
        <v>72</v>
      </c>
    </row>
    <row r="2" ht="30.75" customHeight="1" spans="1:15">
      <c r="A2" s="11" t="str">
        <f>"2025"&amp;"年部门支出预算表"</f>
        <v>2025年部门支出预算表</v>
      </c>
      <c r="B2" s="11"/>
      <c r="C2" s="11"/>
      <c r="D2" s="11"/>
      <c r="E2" s="11"/>
      <c r="F2" s="11"/>
      <c r="G2" s="11"/>
      <c r="H2" s="11"/>
      <c r="I2" s="11"/>
      <c r="J2" s="11"/>
      <c r="K2" s="11"/>
      <c r="L2" s="11"/>
      <c r="M2" s="11"/>
      <c r="N2" s="11"/>
      <c r="O2" s="11"/>
    </row>
    <row r="3" customHeight="1" spans="1:15">
      <c r="A3" s="4" t="str">
        <f>"单位名称："&amp;"楚雄彝族自治州自然资源和规划局"</f>
        <v>单位名称：楚雄彝族自治州自然资源和规划局</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71" t="s">
        <v>83</v>
      </c>
      <c r="B6" s="71" t="s">
        <v>84</v>
      </c>
      <c r="C6" s="71" t="s">
        <v>85</v>
      </c>
      <c r="D6" s="72" t="s">
        <v>86</v>
      </c>
      <c r="E6" s="72" t="s">
        <v>87</v>
      </c>
      <c r="F6" s="72" t="s">
        <v>88</v>
      </c>
      <c r="G6" s="72" t="s">
        <v>89</v>
      </c>
      <c r="H6" s="72" t="s">
        <v>90</v>
      </c>
      <c r="I6" s="72" t="s">
        <v>91</v>
      </c>
      <c r="J6" s="72" t="s">
        <v>92</v>
      </c>
      <c r="K6" s="72" t="s">
        <v>93</v>
      </c>
      <c r="L6" s="72" t="s">
        <v>94</v>
      </c>
      <c r="M6" s="72" t="s">
        <v>95</v>
      </c>
      <c r="N6" s="71" t="s">
        <v>96</v>
      </c>
      <c r="O6" s="77">
        <v>15</v>
      </c>
    </row>
    <row r="7" ht="24" customHeight="1" spans="1:15">
      <c r="A7" s="7" t="s">
        <v>97</v>
      </c>
      <c r="B7" s="73" t="s">
        <v>98</v>
      </c>
      <c r="C7" s="8">
        <v>2375505.58</v>
      </c>
      <c r="D7" s="8">
        <v>2375505.58</v>
      </c>
      <c r="E7" s="8">
        <v>2375505.58</v>
      </c>
      <c r="F7" s="8"/>
      <c r="G7" s="8"/>
      <c r="H7" s="8"/>
      <c r="I7" s="8"/>
      <c r="J7" s="8"/>
      <c r="K7" s="8"/>
      <c r="L7" s="8"/>
      <c r="M7" s="8"/>
      <c r="N7" s="8"/>
      <c r="O7" s="8"/>
    </row>
    <row r="8" ht="24" customHeight="1" spans="1:15">
      <c r="A8" s="58" t="s">
        <v>99</v>
      </c>
      <c r="B8" s="74" t="s">
        <v>100</v>
      </c>
      <c r="C8" s="8">
        <v>2363984.98</v>
      </c>
      <c r="D8" s="8">
        <v>2363984.98</v>
      </c>
      <c r="E8" s="8">
        <v>2363984.98</v>
      </c>
      <c r="F8" s="8"/>
      <c r="G8" s="8"/>
      <c r="H8" s="8"/>
      <c r="I8" s="8"/>
      <c r="J8" s="8"/>
      <c r="K8" s="8"/>
      <c r="L8" s="8"/>
      <c r="M8" s="8"/>
      <c r="N8" s="8"/>
      <c r="O8" s="8"/>
    </row>
    <row r="9" ht="24" customHeight="1" spans="1:15">
      <c r="A9" s="59" t="s">
        <v>101</v>
      </c>
      <c r="B9" s="75" t="s">
        <v>102</v>
      </c>
      <c r="C9" s="8">
        <v>542073.6</v>
      </c>
      <c r="D9" s="8">
        <v>542073.6</v>
      </c>
      <c r="E9" s="8">
        <v>542073.6</v>
      </c>
      <c r="F9" s="8"/>
      <c r="G9" s="8"/>
      <c r="H9" s="8"/>
      <c r="I9" s="8"/>
      <c r="J9" s="8"/>
      <c r="K9" s="8"/>
      <c r="L9" s="8"/>
      <c r="M9" s="8"/>
      <c r="N9" s="8"/>
      <c r="O9" s="8"/>
    </row>
    <row r="10" ht="24" customHeight="1" spans="1:15">
      <c r="A10" s="59" t="s">
        <v>103</v>
      </c>
      <c r="B10" s="75" t="s">
        <v>104</v>
      </c>
      <c r="C10" s="8">
        <v>1544762.25</v>
      </c>
      <c r="D10" s="8">
        <v>1544762.25</v>
      </c>
      <c r="E10" s="8">
        <v>1544762.25</v>
      </c>
      <c r="F10" s="8"/>
      <c r="G10" s="8"/>
      <c r="H10" s="8"/>
      <c r="I10" s="8"/>
      <c r="J10" s="8"/>
      <c r="K10" s="8"/>
      <c r="L10" s="8"/>
      <c r="M10" s="8"/>
      <c r="N10" s="8"/>
      <c r="O10" s="8"/>
    </row>
    <row r="11" ht="24" customHeight="1" spans="1:15">
      <c r="A11" s="59" t="s">
        <v>105</v>
      </c>
      <c r="B11" s="75" t="s">
        <v>106</v>
      </c>
      <c r="C11" s="8">
        <v>277149.13</v>
      </c>
      <c r="D11" s="8">
        <v>277149.13</v>
      </c>
      <c r="E11" s="8">
        <v>277149.13</v>
      </c>
      <c r="F11" s="8"/>
      <c r="G11" s="8"/>
      <c r="H11" s="8"/>
      <c r="I11" s="8"/>
      <c r="J11" s="8"/>
      <c r="K11" s="8"/>
      <c r="L11" s="8"/>
      <c r="M11" s="8"/>
      <c r="N11" s="8"/>
      <c r="O11" s="8"/>
    </row>
    <row r="12" ht="24" customHeight="1" spans="1:15">
      <c r="A12" s="58" t="s">
        <v>107</v>
      </c>
      <c r="B12" s="74" t="s">
        <v>108</v>
      </c>
      <c r="C12" s="8">
        <v>11520.6</v>
      </c>
      <c r="D12" s="8">
        <v>11520.6</v>
      </c>
      <c r="E12" s="8">
        <v>11520.6</v>
      </c>
      <c r="F12" s="8"/>
      <c r="G12" s="8"/>
      <c r="H12" s="8"/>
      <c r="I12" s="8"/>
      <c r="J12" s="8"/>
      <c r="K12" s="8"/>
      <c r="L12" s="8"/>
      <c r="M12" s="8"/>
      <c r="N12" s="8"/>
      <c r="O12" s="8"/>
    </row>
    <row r="13" ht="24" customHeight="1" spans="1:15">
      <c r="A13" s="59" t="s">
        <v>109</v>
      </c>
      <c r="B13" s="75" t="s">
        <v>110</v>
      </c>
      <c r="C13" s="8">
        <v>11520.6</v>
      </c>
      <c r="D13" s="8">
        <v>11520.6</v>
      </c>
      <c r="E13" s="8">
        <v>11520.6</v>
      </c>
      <c r="F13" s="8"/>
      <c r="G13" s="8"/>
      <c r="H13" s="8"/>
      <c r="I13" s="8"/>
      <c r="J13" s="8"/>
      <c r="K13" s="8"/>
      <c r="L13" s="8"/>
      <c r="M13" s="8"/>
      <c r="N13" s="8"/>
      <c r="O13" s="8"/>
    </row>
    <row r="14" ht="24" customHeight="1" spans="1:15">
      <c r="A14" s="7" t="s">
        <v>111</v>
      </c>
      <c r="B14" s="73" t="s">
        <v>112</v>
      </c>
      <c r="C14" s="8">
        <v>902093.87</v>
      </c>
      <c r="D14" s="8">
        <v>902093.87</v>
      </c>
      <c r="E14" s="8">
        <v>902093.87</v>
      </c>
      <c r="F14" s="8"/>
      <c r="G14" s="8"/>
      <c r="H14" s="8"/>
      <c r="I14" s="8"/>
      <c r="J14" s="8"/>
      <c r="K14" s="8"/>
      <c r="L14" s="8"/>
      <c r="M14" s="8"/>
      <c r="N14" s="8"/>
      <c r="O14" s="8"/>
    </row>
    <row r="15" ht="24" customHeight="1" spans="1:15">
      <c r="A15" s="58" t="s">
        <v>113</v>
      </c>
      <c r="B15" s="74" t="s">
        <v>114</v>
      </c>
      <c r="C15" s="8">
        <v>902093.87</v>
      </c>
      <c r="D15" s="8">
        <v>902093.87</v>
      </c>
      <c r="E15" s="8">
        <v>902093.87</v>
      </c>
      <c r="F15" s="8"/>
      <c r="G15" s="8"/>
      <c r="H15" s="8"/>
      <c r="I15" s="8"/>
      <c r="J15" s="8"/>
      <c r="K15" s="8"/>
      <c r="L15" s="8"/>
      <c r="M15" s="8"/>
      <c r="N15" s="8"/>
      <c r="O15" s="8"/>
    </row>
    <row r="16" ht="24" customHeight="1" spans="1:15">
      <c r="A16" s="59" t="s">
        <v>115</v>
      </c>
      <c r="B16" s="75" t="s">
        <v>116</v>
      </c>
      <c r="C16" s="8">
        <v>307850.96</v>
      </c>
      <c r="D16" s="8">
        <v>307850.96</v>
      </c>
      <c r="E16" s="8">
        <v>307850.96</v>
      </c>
      <c r="F16" s="8"/>
      <c r="G16" s="8"/>
      <c r="H16" s="8"/>
      <c r="I16" s="8"/>
      <c r="J16" s="8"/>
      <c r="K16" s="8"/>
      <c r="L16" s="8"/>
      <c r="M16" s="8"/>
      <c r="N16" s="8"/>
      <c r="O16" s="8"/>
    </row>
    <row r="17" ht="24" customHeight="1" spans="1:15">
      <c r="A17" s="59" t="s">
        <v>117</v>
      </c>
      <c r="B17" s="75" t="s">
        <v>118</v>
      </c>
      <c r="C17" s="8">
        <v>195795.39</v>
      </c>
      <c r="D17" s="8">
        <v>195795.39</v>
      </c>
      <c r="E17" s="8">
        <v>195795.39</v>
      </c>
      <c r="F17" s="8"/>
      <c r="G17" s="8"/>
      <c r="H17" s="8"/>
      <c r="I17" s="8"/>
      <c r="J17" s="8"/>
      <c r="K17" s="8"/>
      <c r="L17" s="8"/>
      <c r="M17" s="8"/>
      <c r="N17" s="8"/>
      <c r="O17" s="8"/>
    </row>
    <row r="18" ht="24" customHeight="1" spans="1:15">
      <c r="A18" s="59" t="s">
        <v>119</v>
      </c>
      <c r="B18" s="75" t="s">
        <v>120</v>
      </c>
      <c r="C18" s="8">
        <v>369047.52</v>
      </c>
      <c r="D18" s="8">
        <v>369047.52</v>
      </c>
      <c r="E18" s="8">
        <v>369047.52</v>
      </c>
      <c r="F18" s="8"/>
      <c r="G18" s="8"/>
      <c r="H18" s="8"/>
      <c r="I18" s="8"/>
      <c r="J18" s="8"/>
      <c r="K18" s="8"/>
      <c r="L18" s="8"/>
      <c r="M18" s="8"/>
      <c r="N18" s="8"/>
      <c r="O18" s="8"/>
    </row>
    <row r="19" ht="24" customHeight="1" spans="1:15">
      <c r="A19" s="59" t="s">
        <v>121</v>
      </c>
      <c r="B19" s="75" t="s">
        <v>122</v>
      </c>
      <c r="C19" s="8">
        <v>29400</v>
      </c>
      <c r="D19" s="8">
        <v>29400</v>
      </c>
      <c r="E19" s="8">
        <v>29400</v>
      </c>
      <c r="F19" s="8"/>
      <c r="G19" s="8"/>
      <c r="H19" s="8"/>
      <c r="I19" s="8"/>
      <c r="J19" s="8"/>
      <c r="K19" s="8"/>
      <c r="L19" s="8"/>
      <c r="M19" s="8"/>
      <c r="N19" s="8"/>
      <c r="O19" s="8"/>
    </row>
    <row r="20" ht="24" customHeight="1" spans="1:15">
      <c r="A20" s="7" t="s">
        <v>123</v>
      </c>
      <c r="B20" s="73" t="s">
        <v>124</v>
      </c>
      <c r="C20" s="8">
        <v>69627412.71</v>
      </c>
      <c r="D20" s="8">
        <v>69627412.71</v>
      </c>
      <c r="E20" s="8">
        <v>12214012.71</v>
      </c>
      <c r="F20" s="8">
        <v>57413400</v>
      </c>
      <c r="G20" s="8"/>
      <c r="H20" s="8"/>
      <c r="I20" s="8"/>
      <c r="J20" s="8"/>
      <c r="K20" s="8"/>
      <c r="L20" s="8"/>
      <c r="M20" s="8"/>
      <c r="N20" s="8"/>
      <c r="O20" s="8"/>
    </row>
    <row r="21" ht="24" customHeight="1" spans="1:15">
      <c r="A21" s="58" t="s">
        <v>125</v>
      </c>
      <c r="B21" s="74" t="s">
        <v>126</v>
      </c>
      <c r="C21" s="8">
        <v>69627412.71</v>
      </c>
      <c r="D21" s="8">
        <v>69627412.71</v>
      </c>
      <c r="E21" s="8">
        <v>12214012.71</v>
      </c>
      <c r="F21" s="8">
        <v>57413400</v>
      </c>
      <c r="G21" s="8"/>
      <c r="H21" s="8"/>
      <c r="I21" s="8"/>
      <c r="J21" s="8"/>
      <c r="K21" s="8"/>
      <c r="L21" s="8"/>
      <c r="M21" s="8"/>
      <c r="N21" s="8"/>
      <c r="O21" s="8"/>
    </row>
    <row r="22" ht="24" customHeight="1" spans="1:15">
      <c r="A22" s="59" t="s">
        <v>127</v>
      </c>
      <c r="B22" s="75" t="s">
        <v>128</v>
      </c>
      <c r="C22" s="8">
        <v>12140012.71</v>
      </c>
      <c r="D22" s="8">
        <v>12140012.71</v>
      </c>
      <c r="E22" s="8">
        <v>12140012.71</v>
      </c>
      <c r="F22" s="8"/>
      <c r="G22" s="8"/>
      <c r="H22" s="8"/>
      <c r="I22" s="8"/>
      <c r="J22" s="8"/>
      <c r="K22" s="8"/>
      <c r="L22" s="8"/>
      <c r="M22" s="8"/>
      <c r="N22" s="8"/>
      <c r="O22" s="8"/>
    </row>
    <row r="23" ht="24" customHeight="1" spans="1:15">
      <c r="A23" s="59" t="s">
        <v>129</v>
      </c>
      <c r="B23" s="75" t="s">
        <v>130</v>
      </c>
      <c r="C23" s="8">
        <v>74000</v>
      </c>
      <c r="D23" s="8">
        <v>74000</v>
      </c>
      <c r="E23" s="8">
        <v>74000</v>
      </c>
      <c r="F23" s="8"/>
      <c r="G23" s="8"/>
      <c r="H23" s="8"/>
      <c r="I23" s="8"/>
      <c r="J23" s="8"/>
      <c r="K23" s="8"/>
      <c r="L23" s="8"/>
      <c r="M23" s="8"/>
      <c r="N23" s="8"/>
      <c r="O23" s="8"/>
    </row>
    <row r="24" ht="24" customHeight="1" spans="1:15">
      <c r="A24" s="59" t="s">
        <v>131</v>
      </c>
      <c r="B24" s="75" t="s">
        <v>132</v>
      </c>
      <c r="C24" s="8">
        <v>130000</v>
      </c>
      <c r="D24" s="8">
        <v>130000</v>
      </c>
      <c r="E24" s="8"/>
      <c r="F24" s="8">
        <v>130000</v>
      </c>
      <c r="G24" s="8"/>
      <c r="H24" s="8"/>
      <c r="I24" s="8"/>
      <c r="J24" s="8"/>
      <c r="K24" s="8"/>
      <c r="L24" s="8"/>
      <c r="M24" s="8"/>
      <c r="N24" s="8"/>
      <c r="O24" s="8"/>
    </row>
    <row r="25" ht="24" customHeight="1" spans="1:15">
      <c r="A25" s="59" t="s">
        <v>133</v>
      </c>
      <c r="B25" s="75" t="s">
        <v>134</v>
      </c>
      <c r="C25" s="8">
        <v>52630000</v>
      </c>
      <c r="D25" s="8">
        <v>52630000</v>
      </c>
      <c r="E25" s="8"/>
      <c r="F25" s="8">
        <v>52630000</v>
      </c>
      <c r="G25" s="8"/>
      <c r="H25" s="8"/>
      <c r="I25" s="8"/>
      <c r="J25" s="8"/>
      <c r="K25" s="8"/>
      <c r="L25" s="8"/>
      <c r="M25" s="8"/>
      <c r="N25" s="8"/>
      <c r="O25" s="8"/>
    </row>
    <row r="26" ht="24" customHeight="1" spans="1:15">
      <c r="A26" s="59" t="s">
        <v>135</v>
      </c>
      <c r="B26" s="75" t="s">
        <v>136</v>
      </c>
      <c r="C26" s="8">
        <v>1353900</v>
      </c>
      <c r="D26" s="8">
        <v>1353900</v>
      </c>
      <c r="E26" s="8"/>
      <c r="F26" s="8">
        <v>1353900</v>
      </c>
      <c r="G26" s="8"/>
      <c r="H26" s="8"/>
      <c r="I26" s="8"/>
      <c r="J26" s="8"/>
      <c r="K26" s="8"/>
      <c r="L26" s="8"/>
      <c r="M26" s="8"/>
      <c r="N26" s="8"/>
      <c r="O26" s="8"/>
    </row>
    <row r="27" ht="24" customHeight="1" spans="1:15">
      <c r="A27" s="59" t="s">
        <v>137</v>
      </c>
      <c r="B27" s="75" t="s">
        <v>138</v>
      </c>
      <c r="C27" s="8">
        <v>1030000</v>
      </c>
      <c r="D27" s="8">
        <v>1030000</v>
      </c>
      <c r="E27" s="8"/>
      <c r="F27" s="8">
        <v>1030000</v>
      </c>
      <c r="G27" s="8"/>
      <c r="H27" s="8"/>
      <c r="I27" s="8"/>
      <c r="J27" s="8"/>
      <c r="K27" s="8"/>
      <c r="L27" s="8"/>
      <c r="M27" s="8"/>
      <c r="N27" s="8"/>
      <c r="O27" s="8"/>
    </row>
    <row r="28" ht="24" customHeight="1" spans="1:15">
      <c r="A28" s="59" t="s">
        <v>139</v>
      </c>
      <c r="B28" s="75" t="s">
        <v>140</v>
      </c>
      <c r="C28" s="8">
        <v>233200</v>
      </c>
      <c r="D28" s="8">
        <v>233200</v>
      </c>
      <c r="E28" s="8"/>
      <c r="F28" s="8">
        <v>233200</v>
      </c>
      <c r="G28" s="8"/>
      <c r="H28" s="8"/>
      <c r="I28" s="8"/>
      <c r="J28" s="8"/>
      <c r="K28" s="8"/>
      <c r="L28" s="8"/>
      <c r="M28" s="8"/>
      <c r="N28" s="8"/>
      <c r="O28" s="8"/>
    </row>
    <row r="29" ht="24" customHeight="1" spans="1:15">
      <c r="A29" s="59" t="s">
        <v>141</v>
      </c>
      <c r="B29" s="75" t="s">
        <v>142</v>
      </c>
      <c r="C29" s="8">
        <v>840000</v>
      </c>
      <c r="D29" s="8">
        <v>840000</v>
      </c>
      <c r="E29" s="8"/>
      <c r="F29" s="8">
        <v>840000</v>
      </c>
      <c r="G29" s="8"/>
      <c r="H29" s="8"/>
      <c r="I29" s="8"/>
      <c r="J29" s="8"/>
      <c r="K29" s="8"/>
      <c r="L29" s="8"/>
      <c r="M29" s="8"/>
      <c r="N29" s="8"/>
      <c r="O29" s="8"/>
    </row>
    <row r="30" ht="24" customHeight="1" spans="1:15">
      <c r="A30" s="59" t="s">
        <v>143</v>
      </c>
      <c r="B30" s="75" t="s">
        <v>144</v>
      </c>
      <c r="C30" s="8">
        <v>1196300</v>
      </c>
      <c r="D30" s="8">
        <v>1196300</v>
      </c>
      <c r="E30" s="8"/>
      <c r="F30" s="8">
        <v>1196300</v>
      </c>
      <c r="G30" s="8"/>
      <c r="H30" s="8"/>
      <c r="I30" s="8"/>
      <c r="J30" s="8"/>
      <c r="K30" s="8"/>
      <c r="L30" s="8"/>
      <c r="M30" s="8"/>
      <c r="N30" s="8"/>
      <c r="O30" s="8"/>
    </row>
    <row r="31" ht="24" customHeight="1" spans="1:15">
      <c r="A31" s="7" t="s">
        <v>145</v>
      </c>
      <c r="B31" s="73" t="s">
        <v>146</v>
      </c>
      <c r="C31" s="8">
        <v>1114615.68</v>
      </c>
      <c r="D31" s="8">
        <v>1114615.68</v>
      </c>
      <c r="E31" s="8">
        <v>1114615.68</v>
      </c>
      <c r="F31" s="8"/>
      <c r="G31" s="8"/>
      <c r="H31" s="8"/>
      <c r="I31" s="8"/>
      <c r="J31" s="8"/>
      <c r="K31" s="8"/>
      <c r="L31" s="8"/>
      <c r="M31" s="8"/>
      <c r="N31" s="8"/>
      <c r="O31" s="8"/>
    </row>
    <row r="32" ht="24" customHeight="1" spans="1:15">
      <c r="A32" s="58" t="s">
        <v>147</v>
      </c>
      <c r="B32" s="74" t="s">
        <v>148</v>
      </c>
      <c r="C32" s="8">
        <v>1114615.68</v>
      </c>
      <c r="D32" s="8">
        <v>1114615.68</v>
      </c>
      <c r="E32" s="8">
        <v>1114615.68</v>
      </c>
      <c r="F32" s="8"/>
      <c r="G32" s="8"/>
      <c r="H32" s="8"/>
      <c r="I32" s="8"/>
      <c r="J32" s="8"/>
      <c r="K32" s="8"/>
      <c r="L32" s="8"/>
      <c r="M32" s="8"/>
      <c r="N32" s="8"/>
      <c r="O32" s="8"/>
    </row>
    <row r="33" ht="24" customHeight="1" spans="1:15">
      <c r="A33" s="59" t="s">
        <v>149</v>
      </c>
      <c r="B33" s="75" t="s">
        <v>150</v>
      </c>
      <c r="C33" s="8">
        <v>1114615.68</v>
      </c>
      <c r="D33" s="8">
        <v>1114615.68</v>
      </c>
      <c r="E33" s="8">
        <v>1114615.68</v>
      </c>
      <c r="F33" s="8"/>
      <c r="G33" s="8"/>
      <c r="H33" s="8"/>
      <c r="I33" s="8"/>
      <c r="J33" s="8"/>
      <c r="K33" s="8"/>
      <c r="L33" s="8"/>
      <c r="M33" s="8"/>
      <c r="N33" s="8"/>
      <c r="O33" s="8"/>
    </row>
    <row r="34" ht="24" customHeight="1" spans="1:15">
      <c r="A34" s="7" t="s">
        <v>151</v>
      </c>
      <c r="B34" s="73" t="s">
        <v>152</v>
      </c>
      <c r="C34" s="8">
        <v>1236600</v>
      </c>
      <c r="D34" s="8">
        <v>1236600</v>
      </c>
      <c r="E34" s="8"/>
      <c r="F34" s="8">
        <v>1236600</v>
      </c>
      <c r="G34" s="8"/>
      <c r="H34" s="8"/>
      <c r="I34" s="8"/>
      <c r="J34" s="8"/>
      <c r="K34" s="8"/>
      <c r="L34" s="8"/>
      <c r="M34" s="8"/>
      <c r="N34" s="8"/>
      <c r="O34" s="8"/>
    </row>
    <row r="35" ht="24" customHeight="1" spans="1:15">
      <c r="A35" s="58" t="s">
        <v>153</v>
      </c>
      <c r="B35" s="74" t="s">
        <v>154</v>
      </c>
      <c r="C35" s="8">
        <v>1236600</v>
      </c>
      <c r="D35" s="8">
        <v>1236600</v>
      </c>
      <c r="E35" s="8"/>
      <c r="F35" s="8">
        <v>1236600</v>
      </c>
      <c r="G35" s="8"/>
      <c r="H35" s="8"/>
      <c r="I35" s="8"/>
      <c r="J35" s="8"/>
      <c r="K35" s="8"/>
      <c r="L35" s="8"/>
      <c r="M35" s="8"/>
      <c r="N35" s="8"/>
      <c r="O35" s="8"/>
    </row>
    <row r="36" ht="24" customHeight="1" spans="1:15">
      <c r="A36" s="59" t="s">
        <v>155</v>
      </c>
      <c r="B36" s="75" t="s">
        <v>156</v>
      </c>
      <c r="C36" s="8">
        <v>1236600</v>
      </c>
      <c r="D36" s="8">
        <v>1236600</v>
      </c>
      <c r="E36" s="8"/>
      <c r="F36" s="8">
        <v>1236600</v>
      </c>
      <c r="G36" s="8"/>
      <c r="H36" s="8"/>
      <c r="I36" s="8"/>
      <c r="J36" s="8"/>
      <c r="K36" s="8"/>
      <c r="L36" s="8"/>
      <c r="M36" s="8"/>
      <c r="N36" s="8"/>
      <c r="O36" s="8"/>
    </row>
    <row r="37" ht="29.35" customHeight="1" spans="1:15">
      <c r="A37" s="76" t="s">
        <v>57</v>
      </c>
      <c r="B37" s="76"/>
      <c r="C37" s="8">
        <v>75256227.84</v>
      </c>
      <c r="D37" s="8">
        <v>75256227.84</v>
      </c>
      <c r="E37" s="8">
        <v>16606227.84</v>
      </c>
      <c r="F37" s="8">
        <v>58650000</v>
      </c>
      <c r="G37" s="8"/>
      <c r="H37" s="8"/>
      <c r="I37" s="8"/>
      <c r="J37" s="8"/>
      <c r="K37" s="8"/>
      <c r="L37" s="8"/>
      <c r="M37" s="8"/>
      <c r="N37" s="8"/>
      <c r="O37" s="8"/>
    </row>
  </sheetData>
  <mergeCells count="12">
    <mergeCell ref="A2:O2"/>
    <mergeCell ref="A3:B3"/>
    <mergeCell ref="C3:O3"/>
    <mergeCell ref="D4:F4"/>
    <mergeCell ref="J4:O4"/>
    <mergeCell ref="A37:B37"/>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topLeftCell="A22" workbookViewId="0">
      <selection activeCell="A1" sqref="A1:D1"/>
    </sheetView>
  </sheetViews>
  <sheetFormatPr defaultColWidth="9" defaultRowHeight="13.5" customHeight="1" outlineLevelCol="3"/>
  <cols>
    <col min="1" max="1" width="35.125" customWidth="1"/>
    <col min="2" max="2" width="24.85" customWidth="1"/>
    <col min="3" max="3" width="34.125" customWidth="1"/>
    <col min="4" max="4" width="20.9916666666667" customWidth="1"/>
  </cols>
  <sheetData>
    <row r="1" ht="13.15" customHeight="1" spans="1:4">
      <c r="A1" s="14" t="s">
        <v>157</v>
      </c>
      <c r="B1" s="14"/>
      <c r="C1" s="14"/>
      <c r="D1" s="14"/>
    </row>
    <row r="2" ht="43.15" customHeight="1" spans="1:4">
      <c r="A2" s="11" t="str">
        <f>"2025"&amp;"年部门财政拨款收支预算总表"</f>
        <v>2025年部门财政拨款收支预算总表</v>
      </c>
      <c r="B2" s="11"/>
      <c r="C2" s="11"/>
      <c r="D2" s="11"/>
    </row>
    <row r="3" customHeight="1" spans="1:4">
      <c r="A3" s="4" t="str">
        <f>"单位名称："&amp;"楚雄彝族自治州自然资源和规划局"</f>
        <v>单位名称：楚雄彝族自治州自然资源和规划局</v>
      </c>
      <c r="B3" s="4"/>
      <c r="C3" s="60"/>
      <c r="D3" s="2" t="s">
        <v>54</v>
      </c>
    </row>
    <row r="4" customHeight="1" spans="1:4">
      <c r="A4" s="61" t="s">
        <v>158</v>
      </c>
      <c r="B4" s="61"/>
      <c r="C4" s="61" t="s">
        <v>159</v>
      </c>
      <c r="D4" s="61"/>
    </row>
    <row r="5" ht="42" customHeight="1" spans="1:4">
      <c r="A5" s="61" t="s">
        <v>5</v>
      </c>
      <c r="B5" s="61" t="str">
        <f t="shared" ref="B5:D5" si="0">"2025"&amp;"年预算数"</f>
        <v>2025年预算数</v>
      </c>
      <c r="C5" s="5" t="s">
        <v>160</v>
      </c>
      <c r="D5" s="61" t="str">
        <f t="shared" si="0"/>
        <v>2025年预算数</v>
      </c>
    </row>
    <row r="6" ht="24.1" customHeight="1" spans="1:4">
      <c r="A6" s="62" t="s">
        <v>161</v>
      </c>
      <c r="B6" s="8">
        <v>75256227.84</v>
      </c>
      <c r="C6" s="63" t="s">
        <v>162</v>
      </c>
      <c r="D6" s="8">
        <v>75256227.84</v>
      </c>
    </row>
    <row r="7" ht="24.1" customHeight="1" spans="1:4">
      <c r="A7" s="62" t="s">
        <v>163</v>
      </c>
      <c r="B7" s="8">
        <v>75256227.84</v>
      </c>
      <c r="C7" s="63" t="s">
        <v>164</v>
      </c>
      <c r="D7" s="8"/>
    </row>
    <row r="8" ht="24.1" customHeight="1" spans="1:4">
      <c r="A8" s="62" t="s">
        <v>165</v>
      </c>
      <c r="B8" s="8"/>
      <c r="C8" s="63" t="s">
        <v>166</v>
      </c>
      <c r="D8" s="8"/>
    </row>
    <row r="9" ht="24.1" customHeight="1" spans="1:4">
      <c r="A9" s="62" t="s">
        <v>167</v>
      </c>
      <c r="B9" s="8"/>
      <c r="C9" s="63" t="s">
        <v>168</v>
      </c>
      <c r="D9" s="8"/>
    </row>
    <row r="10" ht="24.1" customHeight="1" spans="1:4">
      <c r="A10" s="62" t="s">
        <v>169</v>
      </c>
      <c r="B10" s="8"/>
      <c r="C10" s="63" t="s">
        <v>170</v>
      </c>
      <c r="D10" s="8"/>
    </row>
    <row r="11" ht="24.1" customHeight="1" spans="1:4">
      <c r="A11" s="62" t="s">
        <v>163</v>
      </c>
      <c r="B11" s="8"/>
      <c r="C11" s="63" t="s">
        <v>171</v>
      </c>
      <c r="D11" s="8"/>
    </row>
    <row r="12" ht="24.1" customHeight="1" spans="1:4">
      <c r="A12" s="64" t="s">
        <v>165</v>
      </c>
      <c r="B12" s="8"/>
      <c r="C12" s="65" t="s">
        <v>172</v>
      </c>
      <c r="D12" s="8"/>
    </row>
    <row r="13" ht="24.1" customHeight="1" spans="1:4">
      <c r="A13" s="64" t="s">
        <v>167</v>
      </c>
      <c r="B13" s="8"/>
      <c r="C13" s="65" t="s">
        <v>173</v>
      </c>
      <c r="D13" s="8"/>
    </row>
    <row r="14" ht="24.1" customHeight="1" spans="1:4">
      <c r="A14" s="66"/>
      <c r="B14" s="8"/>
      <c r="C14" s="65" t="s">
        <v>174</v>
      </c>
      <c r="D14" s="8">
        <v>2375505.58</v>
      </c>
    </row>
    <row r="15" ht="24.1" customHeight="1" spans="1:4">
      <c r="A15" s="66"/>
      <c r="B15" s="8"/>
      <c r="C15" s="65" t="s">
        <v>175</v>
      </c>
      <c r="D15" s="8"/>
    </row>
    <row r="16" ht="24.1" customHeight="1" spans="1:4">
      <c r="A16" s="66"/>
      <c r="B16" s="8"/>
      <c r="C16" s="65" t="s">
        <v>176</v>
      </c>
      <c r="D16" s="8">
        <v>902093.87</v>
      </c>
    </row>
    <row r="17" ht="24.1" customHeight="1" spans="1:4">
      <c r="A17" s="66"/>
      <c r="B17" s="8"/>
      <c r="C17" s="65" t="s">
        <v>177</v>
      </c>
      <c r="D17" s="8"/>
    </row>
    <row r="18" ht="24.1" customHeight="1" spans="1:4">
      <c r="A18" s="66"/>
      <c r="B18" s="8"/>
      <c r="C18" s="65" t="s">
        <v>178</v>
      </c>
      <c r="D18" s="8"/>
    </row>
    <row r="19" ht="24.1" customHeight="1" spans="1:4">
      <c r="A19" s="66"/>
      <c r="B19" s="8"/>
      <c r="C19" s="65" t="s">
        <v>179</v>
      </c>
      <c r="D19" s="8"/>
    </row>
    <row r="20" ht="24.1" customHeight="1" spans="1:4">
      <c r="A20" s="66"/>
      <c r="B20" s="8"/>
      <c r="C20" s="65" t="s">
        <v>180</v>
      </c>
      <c r="D20" s="8"/>
    </row>
    <row r="21" ht="24.1" customHeight="1" spans="1:4">
      <c r="A21" s="66"/>
      <c r="B21" s="8"/>
      <c r="C21" s="65" t="s">
        <v>181</v>
      </c>
      <c r="D21" s="8"/>
    </row>
    <row r="22" ht="24.1" customHeight="1" spans="1:4">
      <c r="A22" s="66"/>
      <c r="B22" s="8"/>
      <c r="C22" s="65" t="s">
        <v>182</v>
      </c>
      <c r="D22" s="8"/>
    </row>
    <row r="23" ht="24.1" customHeight="1" spans="1:4">
      <c r="A23" s="66"/>
      <c r="B23" s="8"/>
      <c r="C23" s="65" t="s">
        <v>183</v>
      </c>
      <c r="D23" s="8"/>
    </row>
    <row r="24" ht="24.1" customHeight="1" spans="1:4">
      <c r="A24" s="66"/>
      <c r="B24" s="8"/>
      <c r="C24" s="65" t="s">
        <v>184</v>
      </c>
      <c r="D24" s="8"/>
    </row>
    <row r="25" ht="24.1" customHeight="1" spans="1:4">
      <c r="A25" s="66"/>
      <c r="B25" s="8"/>
      <c r="C25" s="65" t="s">
        <v>185</v>
      </c>
      <c r="D25" s="8">
        <v>69627412.71</v>
      </c>
    </row>
    <row r="26" ht="24.1" customHeight="1" spans="1:4">
      <c r="A26" s="66"/>
      <c r="B26" s="8"/>
      <c r="C26" s="65" t="s">
        <v>186</v>
      </c>
      <c r="D26" s="8">
        <v>1114615.68</v>
      </c>
    </row>
    <row r="27" ht="24.1" customHeight="1" spans="1:4">
      <c r="A27" s="66"/>
      <c r="B27" s="8"/>
      <c r="C27" s="65" t="s">
        <v>187</v>
      </c>
      <c r="D27" s="8"/>
    </row>
    <row r="28" ht="24.1" customHeight="1" spans="1:4">
      <c r="A28" s="66"/>
      <c r="B28" s="8"/>
      <c r="C28" s="65" t="s">
        <v>188</v>
      </c>
      <c r="D28" s="8"/>
    </row>
    <row r="29" ht="24.1" customHeight="1" spans="1:4">
      <c r="A29" s="66"/>
      <c r="B29" s="8"/>
      <c r="C29" s="65" t="s">
        <v>189</v>
      </c>
      <c r="D29" s="8">
        <v>1236600</v>
      </c>
    </row>
    <row r="30" ht="24.1" customHeight="1" spans="1:4">
      <c r="A30" s="66"/>
      <c r="B30" s="8"/>
      <c r="C30" s="65" t="s">
        <v>190</v>
      </c>
      <c r="D30" s="8"/>
    </row>
    <row r="31" ht="24.1" customHeight="1" spans="1:4">
      <c r="A31" s="66"/>
      <c r="B31" s="8"/>
      <c r="C31" s="64" t="s">
        <v>191</v>
      </c>
      <c r="D31" s="8"/>
    </row>
    <row r="32" ht="24.1" customHeight="1" spans="1:4">
      <c r="A32" s="66"/>
      <c r="B32" s="8"/>
      <c r="C32" s="64" t="s">
        <v>192</v>
      </c>
      <c r="D32" s="8"/>
    </row>
    <row r="33" ht="24.1" customHeight="1" spans="1:4">
      <c r="A33" s="66"/>
      <c r="B33" s="8"/>
      <c r="C33" s="67" t="s">
        <v>193</v>
      </c>
      <c r="D33" s="8"/>
    </row>
    <row r="34" ht="24" customHeight="1" spans="1:4">
      <c r="A34" s="68"/>
      <c r="B34" s="8"/>
      <c r="C34" s="69" t="s">
        <v>194</v>
      </c>
      <c r="D34" s="8"/>
    </row>
    <row r="35" ht="24" customHeight="1" spans="1:4">
      <c r="A35" s="68"/>
      <c r="B35" s="8"/>
      <c r="C35" s="69" t="s">
        <v>195</v>
      </c>
      <c r="D35" s="8"/>
    </row>
    <row r="36" ht="24" customHeight="1" spans="1:4">
      <c r="A36" s="68"/>
      <c r="B36" s="8"/>
      <c r="C36" s="69" t="s">
        <v>196</v>
      </c>
      <c r="D36" s="8"/>
    </row>
    <row r="37" ht="24" customHeight="1" spans="1:4">
      <c r="A37" s="68"/>
      <c r="B37" s="8"/>
      <c r="C37" s="67" t="s">
        <v>197</v>
      </c>
      <c r="D37" s="70"/>
    </row>
    <row r="38" ht="24.1" customHeight="1" spans="1:4">
      <c r="A38" s="68" t="s">
        <v>51</v>
      </c>
      <c r="B38" s="8">
        <v>75256227.84</v>
      </c>
      <c r="C38" s="68" t="s">
        <v>198</v>
      </c>
      <c r="D38" s="8">
        <v>75256227.84</v>
      </c>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7"/>
  <sheetViews>
    <sheetView showZeros="0" topLeftCell="A24" workbookViewId="0">
      <selection activeCell="A1" sqref="A1:G1"/>
    </sheetView>
  </sheetViews>
  <sheetFormatPr defaultColWidth="9" defaultRowHeight="13.5" customHeight="1" outlineLevelCol="6"/>
  <cols>
    <col min="1" max="1" width="18.575" customWidth="1"/>
    <col min="2" max="2" width="21.8416666666667" customWidth="1"/>
    <col min="3" max="7" width="12.85" customWidth="1"/>
  </cols>
  <sheetData>
    <row r="1" ht="15.4" customHeight="1" spans="1:7">
      <c r="A1" s="23" t="s">
        <v>199</v>
      </c>
      <c r="B1" s="23"/>
      <c r="C1" s="23"/>
      <c r="D1" s="23"/>
      <c r="E1" s="23"/>
      <c r="F1" s="23"/>
      <c r="G1" s="23"/>
    </row>
    <row r="2" ht="35.65" customHeight="1" spans="1:7">
      <c r="A2" s="20" t="str">
        <f>"2025"&amp;"年一般公共预算支出预算表（按功能科目分类）"</f>
        <v>2025年一般公共预算支出预算表（按功能科目分类）</v>
      </c>
      <c r="B2" s="20"/>
      <c r="C2" s="20"/>
      <c r="D2" s="20"/>
      <c r="E2" s="20"/>
      <c r="F2" s="20"/>
      <c r="G2" s="20"/>
    </row>
    <row r="3" ht="26.35" customHeight="1" spans="1:7">
      <c r="A3" s="19" t="str">
        <f>"单位名称："&amp;"楚雄彝族自治州自然资源和规划局"</f>
        <v>单位名称：楚雄彝族自治州自然资源和规划局</v>
      </c>
      <c r="B3" s="19"/>
      <c r="C3" s="19"/>
      <c r="D3" s="19"/>
      <c r="E3" s="19"/>
      <c r="F3" s="57"/>
      <c r="G3" s="23" t="s">
        <v>2</v>
      </c>
    </row>
    <row r="4" ht="18.85" customHeight="1" spans="1:7">
      <c r="A4" s="9" t="s">
        <v>200</v>
      </c>
      <c r="B4" s="9"/>
      <c r="C4" s="9" t="s">
        <v>57</v>
      </c>
      <c r="D4" s="9" t="s">
        <v>76</v>
      </c>
      <c r="E4" s="9"/>
      <c r="F4" s="9"/>
      <c r="G4" s="9" t="s">
        <v>77</v>
      </c>
    </row>
    <row r="5" ht="18.85" customHeight="1" spans="1:7">
      <c r="A5" s="9" t="s">
        <v>73</v>
      </c>
      <c r="B5" s="9" t="s">
        <v>74</v>
      </c>
      <c r="C5" s="9"/>
      <c r="D5" s="9" t="s">
        <v>59</v>
      </c>
      <c r="E5" s="9" t="s">
        <v>201</v>
      </c>
      <c r="F5" s="9" t="s">
        <v>202</v>
      </c>
      <c r="G5" s="9"/>
    </row>
    <row r="6" ht="18.85" customHeight="1" spans="1:7">
      <c r="A6" s="9" t="s">
        <v>83</v>
      </c>
      <c r="B6" s="9">
        <v>2</v>
      </c>
      <c r="C6" s="9" t="s">
        <v>85</v>
      </c>
      <c r="D6" s="9" t="s">
        <v>86</v>
      </c>
      <c r="E6" s="9" t="s">
        <v>87</v>
      </c>
      <c r="F6" s="9" t="s">
        <v>88</v>
      </c>
      <c r="G6" s="9" t="s">
        <v>89</v>
      </c>
    </row>
    <row r="7" ht="18.85" customHeight="1" spans="1:7">
      <c r="A7" s="7" t="s">
        <v>97</v>
      </c>
      <c r="B7" s="7" t="s">
        <v>98</v>
      </c>
      <c r="C7" s="8">
        <v>2375505.58</v>
      </c>
      <c r="D7" s="8">
        <v>2375505.58</v>
      </c>
      <c r="E7" s="8">
        <v>2361105.58</v>
      </c>
      <c r="F7" s="8">
        <v>14400</v>
      </c>
      <c r="G7" s="8"/>
    </row>
    <row r="8" ht="18.85" customHeight="1" spans="1:7">
      <c r="A8" s="58" t="s">
        <v>99</v>
      </c>
      <c r="B8" s="58" t="s">
        <v>100</v>
      </c>
      <c r="C8" s="8">
        <v>2363984.98</v>
      </c>
      <c r="D8" s="8">
        <v>2363984.98</v>
      </c>
      <c r="E8" s="8">
        <v>2349584.98</v>
      </c>
      <c r="F8" s="8">
        <v>14400</v>
      </c>
      <c r="G8" s="8"/>
    </row>
    <row r="9" ht="18.85" customHeight="1" spans="1:7">
      <c r="A9" s="59" t="s">
        <v>101</v>
      </c>
      <c r="B9" s="59" t="s">
        <v>102</v>
      </c>
      <c r="C9" s="8">
        <v>542073.6</v>
      </c>
      <c r="D9" s="8">
        <v>542073.6</v>
      </c>
      <c r="E9" s="8">
        <v>527673.6</v>
      </c>
      <c r="F9" s="8">
        <v>14400</v>
      </c>
      <c r="G9" s="8"/>
    </row>
    <row r="10" ht="18.85" customHeight="1" spans="1:7">
      <c r="A10" s="59" t="s">
        <v>103</v>
      </c>
      <c r="B10" s="59" t="s">
        <v>104</v>
      </c>
      <c r="C10" s="8">
        <v>1544762.25</v>
      </c>
      <c r="D10" s="8">
        <v>1544762.25</v>
      </c>
      <c r="E10" s="8">
        <v>1544762.25</v>
      </c>
      <c r="F10" s="8"/>
      <c r="G10" s="8"/>
    </row>
    <row r="11" ht="18.85" customHeight="1" spans="1:7">
      <c r="A11" s="59" t="s">
        <v>105</v>
      </c>
      <c r="B11" s="59" t="s">
        <v>106</v>
      </c>
      <c r="C11" s="8">
        <v>277149.13</v>
      </c>
      <c r="D11" s="8">
        <v>277149.13</v>
      </c>
      <c r="E11" s="8">
        <v>277149.13</v>
      </c>
      <c r="F11" s="8"/>
      <c r="G11" s="8"/>
    </row>
    <row r="12" ht="18.85" customHeight="1" spans="1:7">
      <c r="A12" s="58" t="s">
        <v>107</v>
      </c>
      <c r="B12" s="58" t="s">
        <v>108</v>
      </c>
      <c r="C12" s="8">
        <v>11520.6</v>
      </c>
      <c r="D12" s="8">
        <v>11520.6</v>
      </c>
      <c r="E12" s="8">
        <v>11520.6</v>
      </c>
      <c r="F12" s="8"/>
      <c r="G12" s="8"/>
    </row>
    <row r="13" ht="18.85" customHeight="1" spans="1:7">
      <c r="A13" s="59" t="s">
        <v>109</v>
      </c>
      <c r="B13" s="59" t="s">
        <v>110</v>
      </c>
      <c r="C13" s="8">
        <v>11520.6</v>
      </c>
      <c r="D13" s="8">
        <v>11520.6</v>
      </c>
      <c r="E13" s="8">
        <v>11520.6</v>
      </c>
      <c r="F13" s="8"/>
      <c r="G13" s="8"/>
    </row>
    <row r="14" ht="18.85" customHeight="1" spans="1:7">
      <c r="A14" s="7" t="s">
        <v>111</v>
      </c>
      <c r="B14" s="7" t="s">
        <v>112</v>
      </c>
      <c r="C14" s="8">
        <v>902093.87</v>
      </c>
      <c r="D14" s="8">
        <v>902093.87</v>
      </c>
      <c r="E14" s="8">
        <v>902093.87</v>
      </c>
      <c r="F14" s="8"/>
      <c r="G14" s="8"/>
    </row>
    <row r="15" ht="18.85" customHeight="1" spans="1:7">
      <c r="A15" s="58" t="s">
        <v>113</v>
      </c>
      <c r="B15" s="58" t="s">
        <v>114</v>
      </c>
      <c r="C15" s="8">
        <v>902093.87</v>
      </c>
      <c r="D15" s="8">
        <v>902093.87</v>
      </c>
      <c r="E15" s="8">
        <v>902093.87</v>
      </c>
      <c r="F15" s="8"/>
      <c r="G15" s="8"/>
    </row>
    <row r="16" ht="18.85" customHeight="1" spans="1:7">
      <c r="A16" s="59" t="s">
        <v>115</v>
      </c>
      <c r="B16" s="59" t="s">
        <v>116</v>
      </c>
      <c r="C16" s="8">
        <v>307850.96</v>
      </c>
      <c r="D16" s="8">
        <v>307850.96</v>
      </c>
      <c r="E16" s="8">
        <v>307850.96</v>
      </c>
      <c r="F16" s="8"/>
      <c r="G16" s="8"/>
    </row>
    <row r="17" ht="18.85" customHeight="1" spans="1:7">
      <c r="A17" s="59" t="s">
        <v>117</v>
      </c>
      <c r="B17" s="59" t="s">
        <v>118</v>
      </c>
      <c r="C17" s="8">
        <v>195795.39</v>
      </c>
      <c r="D17" s="8">
        <v>195795.39</v>
      </c>
      <c r="E17" s="8">
        <v>195795.39</v>
      </c>
      <c r="F17" s="8"/>
      <c r="G17" s="8"/>
    </row>
    <row r="18" ht="18.85" customHeight="1" spans="1:7">
      <c r="A18" s="59" t="s">
        <v>119</v>
      </c>
      <c r="B18" s="59" t="s">
        <v>120</v>
      </c>
      <c r="C18" s="8">
        <v>369047.52</v>
      </c>
      <c r="D18" s="8">
        <v>369047.52</v>
      </c>
      <c r="E18" s="8">
        <v>369047.52</v>
      </c>
      <c r="F18" s="8"/>
      <c r="G18" s="8"/>
    </row>
    <row r="19" ht="18.85" customHeight="1" spans="1:7">
      <c r="A19" s="59" t="s">
        <v>121</v>
      </c>
      <c r="B19" s="59" t="s">
        <v>122</v>
      </c>
      <c r="C19" s="8">
        <v>29400</v>
      </c>
      <c r="D19" s="8">
        <v>29400</v>
      </c>
      <c r="E19" s="8">
        <v>29400</v>
      </c>
      <c r="F19" s="8"/>
      <c r="G19" s="8"/>
    </row>
    <row r="20" ht="18.85" customHeight="1" spans="1:7">
      <c r="A20" s="7" t="s">
        <v>123</v>
      </c>
      <c r="B20" s="7" t="s">
        <v>124</v>
      </c>
      <c r="C20" s="8">
        <v>69627412.71</v>
      </c>
      <c r="D20" s="8">
        <v>12214012.71</v>
      </c>
      <c r="E20" s="8">
        <v>10653748.43</v>
      </c>
      <c r="F20" s="8">
        <v>1560264.28</v>
      </c>
      <c r="G20" s="8">
        <v>57413400</v>
      </c>
    </row>
    <row r="21" ht="18.85" customHeight="1" spans="1:7">
      <c r="A21" s="58" t="s">
        <v>125</v>
      </c>
      <c r="B21" s="58" t="s">
        <v>126</v>
      </c>
      <c r="C21" s="8">
        <v>69627412.71</v>
      </c>
      <c r="D21" s="8">
        <v>12214012.71</v>
      </c>
      <c r="E21" s="8">
        <v>10653748.43</v>
      </c>
      <c r="F21" s="8">
        <v>1560264.28</v>
      </c>
      <c r="G21" s="8">
        <v>57413400</v>
      </c>
    </row>
    <row r="22" ht="18.85" customHeight="1" spans="1:7">
      <c r="A22" s="59" t="s">
        <v>127</v>
      </c>
      <c r="B22" s="59" t="s">
        <v>128</v>
      </c>
      <c r="C22" s="8">
        <v>12140012.71</v>
      </c>
      <c r="D22" s="8">
        <v>12140012.71</v>
      </c>
      <c r="E22" s="8">
        <v>10579748.43</v>
      </c>
      <c r="F22" s="8">
        <v>1560264.28</v>
      </c>
      <c r="G22" s="8"/>
    </row>
    <row r="23" ht="18.85" customHeight="1" spans="1:7">
      <c r="A23" s="59" t="s">
        <v>129</v>
      </c>
      <c r="B23" s="59" t="s">
        <v>130</v>
      </c>
      <c r="C23" s="8">
        <v>74000</v>
      </c>
      <c r="D23" s="8">
        <v>74000</v>
      </c>
      <c r="E23" s="8">
        <v>74000</v>
      </c>
      <c r="F23" s="8"/>
      <c r="G23" s="8"/>
    </row>
    <row r="24" ht="18.85" customHeight="1" spans="1:7">
      <c r="A24" s="59" t="s">
        <v>131</v>
      </c>
      <c r="B24" s="59" t="s">
        <v>132</v>
      </c>
      <c r="C24" s="8">
        <v>130000</v>
      </c>
      <c r="D24" s="8"/>
      <c r="E24" s="8"/>
      <c r="F24" s="8"/>
      <c r="G24" s="8">
        <v>130000</v>
      </c>
    </row>
    <row r="25" ht="18.85" customHeight="1" spans="1:7">
      <c r="A25" s="59" t="s">
        <v>133</v>
      </c>
      <c r="B25" s="59" t="s">
        <v>134</v>
      </c>
      <c r="C25" s="8">
        <v>52630000</v>
      </c>
      <c r="D25" s="8"/>
      <c r="E25" s="8"/>
      <c r="F25" s="8"/>
      <c r="G25" s="8">
        <v>52630000</v>
      </c>
    </row>
    <row r="26" ht="18.85" customHeight="1" spans="1:7">
      <c r="A26" s="59" t="s">
        <v>135</v>
      </c>
      <c r="B26" s="59" t="s">
        <v>136</v>
      </c>
      <c r="C26" s="8">
        <v>1353900</v>
      </c>
      <c r="D26" s="8"/>
      <c r="E26" s="8"/>
      <c r="F26" s="8"/>
      <c r="G26" s="8">
        <v>1353900</v>
      </c>
    </row>
    <row r="27" ht="18.85" customHeight="1" spans="1:7">
      <c r="A27" s="59" t="s">
        <v>137</v>
      </c>
      <c r="B27" s="59" t="s">
        <v>138</v>
      </c>
      <c r="C27" s="8">
        <v>1030000</v>
      </c>
      <c r="D27" s="8"/>
      <c r="E27" s="8"/>
      <c r="F27" s="8"/>
      <c r="G27" s="8">
        <v>1030000</v>
      </c>
    </row>
    <row r="28" ht="18.85" customHeight="1" spans="1:7">
      <c r="A28" s="59" t="s">
        <v>139</v>
      </c>
      <c r="B28" s="59" t="s">
        <v>140</v>
      </c>
      <c r="C28" s="8">
        <v>233200</v>
      </c>
      <c r="D28" s="8"/>
      <c r="E28" s="8"/>
      <c r="F28" s="8"/>
      <c r="G28" s="8">
        <v>233200</v>
      </c>
    </row>
    <row r="29" ht="18.85" customHeight="1" spans="1:7">
      <c r="A29" s="59" t="s">
        <v>141</v>
      </c>
      <c r="B29" s="59" t="s">
        <v>142</v>
      </c>
      <c r="C29" s="8">
        <v>840000</v>
      </c>
      <c r="D29" s="8"/>
      <c r="E29" s="8"/>
      <c r="F29" s="8"/>
      <c r="G29" s="8">
        <v>840000</v>
      </c>
    </row>
    <row r="30" ht="18.85" customHeight="1" spans="1:7">
      <c r="A30" s="59" t="s">
        <v>143</v>
      </c>
      <c r="B30" s="59" t="s">
        <v>144</v>
      </c>
      <c r="C30" s="8">
        <v>1196300</v>
      </c>
      <c r="D30" s="8"/>
      <c r="E30" s="8"/>
      <c r="F30" s="8"/>
      <c r="G30" s="8">
        <v>1196300</v>
      </c>
    </row>
    <row r="31" ht="18.85" customHeight="1" spans="1:7">
      <c r="A31" s="7" t="s">
        <v>145</v>
      </c>
      <c r="B31" s="7" t="s">
        <v>146</v>
      </c>
      <c r="C31" s="8">
        <v>1114615.68</v>
      </c>
      <c r="D31" s="8">
        <v>1114615.68</v>
      </c>
      <c r="E31" s="8">
        <v>1114615.68</v>
      </c>
      <c r="F31" s="8"/>
      <c r="G31" s="8"/>
    </row>
    <row r="32" ht="18.85" customHeight="1" spans="1:7">
      <c r="A32" s="58" t="s">
        <v>147</v>
      </c>
      <c r="B32" s="58" t="s">
        <v>148</v>
      </c>
      <c r="C32" s="8">
        <v>1114615.68</v>
      </c>
      <c r="D32" s="8">
        <v>1114615.68</v>
      </c>
      <c r="E32" s="8">
        <v>1114615.68</v>
      </c>
      <c r="F32" s="8"/>
      <c r="G32" s="8"/>
    </row>
    <row r="33" ht="18.85" customHeight="1" spans="1:7">
      <c r="A33" s="59" t="s">
        <v>149</v>
      </c>
      <c r="B33" s="59" t="s">
        <v>150</v>
      </c>
      <c r="C33" s="8">
        <v>1114615.68</v>
      </c>
      <c r="D33" s="8">
        <v>1114615.68</v>
      </c>
      <c r="E33" s="8">
        <v>1114615.68</v>
      </c>
      <c r="F33" s="8"/>
      <c r="G33" s="8"/>
    </row>
    <row r="34" ht="18.85" customHeight="1" spans="1:7">
      <c r="A34" s="7" t="s">
        <v>151</v>
      </c>
      <c r="B34" s="7" t="s">
        <v>152</v>
      </c>
      <c r="C34" s="8">
        <v>1236600</v>
      </c>
      <c r="D34" s="8"/>
      <c r="E34" s="8"/>
      <c r="F34" s="8"/>
      <c r="G34" s="8">
        <v>1236600</v>
      </c>
    </row>
    <row r="35" ht="18.85" customHeight="1" spans="1:7">
      <c r="A35" s="58" t="s">
        <v>153</v>
      </c>
      <c r="B35" s="58" t="s">
        <v>154</v>
      </c>
      <c r="C35" s="8">
        <v>1236600</v>
      </c>
      <c r="D35" s="8"/>
      <c r="E35" s="8"/>
      <c r="F35" s="8"/>
      <c r="G35" s="8">
        <v>1236600</v>
      </c>
    </row>
    <row r="36" ht="18.85" customHeight="1" spans="1:7">
      <c r="A36" s="59" t="s">
        <v>155</v>
      </c>
      <c r="B36" s="59" t="s">
        <v>156</v>
      </c>
      <c r="C36" s="8">
        <v>1236600</v>
      </c>
      <c r="D36" s="8"/>
      <c r="E36" s="8"/>
      <c r="F36" s="8"/>
      <c r="G36" s="8">
        <v>1236600</v>
      </c>
    </row>
    <row r="37" ht="18.85" customHeight="1" spans="1:7">
      <c r="A37" s="9" t="s">
        <v>203</v>
      </c>
      <c r="B37" s="9"/>
      <c r="C37" s="8">
        <v>75256227.84</v>
      </c>
      <c r="D37" s="8">
        <v>16606227.84</v>
      </c>
      <c r="E37" s="8">
        <v>15031563.56</v>
      </c>
      <c r="F37" s="8">
        <v>1574664.28</v>
      </c>
      <c r="G37" s="8">
        <v>58650000</v>
      </c>
    </row>
  </sheetData>
  <mergeCells count="8">
    <mergeCell ref="A1:G1"/>
    <mergeCell ref="A2:G2"/>
    <mergeCell ref="A3:E3"/>
    <mergeCell ref="A4:B4"/>
    <mergeCell ref="D4:F4"/>
    <mergeCell ref="A37:B37"/>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C22" sqref="C22"/>
    </sheetView>
  </sheetViews>
  <sheetFormatPr defaultColWidth="9" defaultRowHeight="13.5" customHeight="1" outlineLevelRow="6" outlineLevelCol="5"/>
  <cols>
    <col min="1" max="2" width="23.125" customWidth="1"/>
    <col min="3" max="6" width="20.125" customWidth="1"/>
  </cols>
  <sheetData>
    <row r="1" ht="16.9" customHeight="1" spans="1:6">
      <c r="A1" s="53" t="s">
        <v>204</v>
      </c>
      <c r="B1" s="54"/>
      <c r="C1" s="54"/>
      <c r="D1" s="54"/>
      <c r="E1" s="55"/>
      <c r="F1" s="54"/>
    </row>
    <row r="2" ht="52.6" customHeight="1" spans="1:6">
      <c r="A2" s="20" t="str">
        <f>"2025"&amp;"年一般公共预算“三公”经费支出预算表"</f>
        <v>2025年一般公共预算“三公”经费支出预算表</v>
      </c>
      <c r="B2" s="20"/>
      <c r="C2" s="20"/>
      <c r="D2" s="20"/>
      <c r="E2" s="20"/>
      <c r="F2" s="20"/>
    </row>
    <row r="3" ht="19.6" customHeight="1" spans="1:6">
      <c r="A3" s="19" t="str">
        <f>"单位名称："&amp;"楚雄彝族自治州自然资源和规划局"</f>
        <v>单位名称：楚雄彝族自治州自然资源和规划局</v>
      </c>
      <c r="B3" s="19"/>
      <c r="C3" s="23" t="s">
        <v>54</v>
      </c>
      <c r="D3" s="23"/>
      <c r="E3" s="23"/>
      <c r="F3" s="23"/>
    </row>
    <row r="4" ht="18.85" customHeight="1" spans="1:6">
      <c r="A4" s="9" t="s">
        <v>205</v>
      </c>
      <c r="B4" s="9" t="s">
        <v>206</v>
      </c>
      <c r="C4" s="9" t="s">
        <v>207</v>
      </c>
      <c r="D4" s="9"/>
      <c r="E4" s="9"/>
      <c r="F4" s="9" t="s">
        <v>208</v>
      </c>
    </row>
    <row r="5" ht="18.85" customHeight="1" spans="1:6">
      <c r="A5" s="9"/>
      <c r="B5" s="9"/>
      <c r="C5" s="9" t="s">
        <v>59</v>
      </c>
      <c r="D5" s="9" t="s">
        <v>209</v>
      </c>
      <c r="E5" s="9" t="s">
        <v>210</v>
      </c>
      <c r="F5" s="9"/>
    </row>
    <row r="6" ht="18.85" customHeight="1" spans="1:6">
      <c r="A6" s="56" t="s">
        <v>83</v>
      </c>
      <c r="B6" s="56" t="s">
        <v>84</v>
      </c>
      <c r="C6" s="56" t="s">
        <v>85</v>
      </c>
      <c r="D6" s="56" t="s">
        <v>86</v>
      </c>
      <c r="E6" s="56" t="s">
        <v>87</v>
      </c>
      <c r="F6" s="56" t="s">
        <v>88</v>
      </c>
    </row>
    <row r="7" ht="18.85" customHeight="1" spans="1:6">
      <c r="A7" s="8">
        <v>75000</v>
      </c>
      <c r="B7" s="8"/>
      <c r="C7" s="8">
        <v>60000</v>
      </c>
      <c r="D7" s="8"/>
      <c r="E7" s="8">
        <v>60000</v>
      </c>
      <c r="F7" s="8">
        <v>15000</v>
      </c>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52"/>
  <sheetViews>
    <sheetView showZeros="0" topLeftCell="A37" workbookViewId="0">
      <selection activeCell="A16" sqref="A16"/>
    </sheetView>
  </sheetViews>
  <sheetFormatPr defaultColWidth="10.7083333333333" defaultRowHeight="14.25" customHeight="1"/>
  <cols>
    <col min="1" max="1" width="38.2833333333333" customWidth="1"/>
    <col min="2" max="2" width="20.425" customWidth="1"/>
    <col min="3" max="3" width="36.575" customWidth="1"/>
    <col min="4" max="4" width="16.9916666666667" customWidth="1"/>
    <col min="5" max="5" width="25.5083333333333" customWidth="1"/>
    <col min="6" max="6" width="17.5666666666667" customWidth="1"/>
    <col min="7" max="7" width="26.85" customWidth="1"/>
    <col min="8" max="24" width="12.85"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4" t="s">
        <v>211</v>
      </c>
    </row>
    <row r="2" ht="45" customHeight="1" spans="1:24">
      <c r="A2" s="11" t="s">
        <v>212</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"单位名称："&amp;"楚雄彝族自治州自然资源和规划局"</f>
        <v>单位名称：楚雄彝族自治州自然资源和规划局</v>
      </c>
      <c r="B3" s="10"/>
      <c r="C3" s="10"/>
      <c r="D3" s="10"/>
      <c r="E3" s="10"/>
      <c r="F3" s="10"/>
      <c r="G3" s="10"/>
      <c r="H3" s="10"/>
      <c r="I3" s="10"/>
      <c r="J3" s="10"/>
      <c r="K3" s="10"/>
      <c r="L3" s="10"/>
      <c r="M3" s="10"/>
      <c r="N3" s="10"/>
      <c r="O3" s="10"/>
      <c r="P3" s="10"/>
      <c r="Q3" s="10"/>
      <c r="R3" s="10"/>
      <c r="S3" s="10"/>
      <c r="T3" s="10"/>
      <c r="U3" s="10"/>
      <c r="V3" s="10"/>
      <c r="W3" s="10"/>
      <c r="X3" s="14" t="s">
        <v>54</v>
      </c>
    </row>
    <row r="4" ht="18" customHeight="1" spans="1:24">
      <c r="A4" s="5" t="s">
        <v>213</v>
      </c>
      <c r="B4" s="5" t="s">
        <v>214</v>
      </c>
      <c r="C4" s="5" t="s">
        <v>215</v>
      </c>
      <c r="D4" s="5" t="s">
        <v>216</v>
      </c>
      <c r="E4" s="5" t="s">
        <v>217</v>
      </c>
      <c r="F4" s="5" t="s">
        <v>218</v>
      </c>
      <c r="G4" s="5" t="s">
        <v>219</v>
      </c>
      <c r="H4" s="5" t="s">
        <v>220</v>
      </c>
      <c r="I4" s="5" t="s">
        <v>220</v>
      </c>
      <c r="J4" s="5"/>
      <c r="K4" s="5"/>
      <c r="L4" s="5"/>
      <c r="M4" s="5"/>
      <c r="N4" s="5"/>
      <c r="O4" s="5"/>
      <c r="P4" s="5"/>
      <c r="Q4" s="5"/>
      <c r="R4" s="5" t="s">
        <v>63</v>
      </c>
      <c r="S4" s="5" t="s">
        <v>64</v>
      </c>
      <c r="T4" s="5"/>
      <c r="U4" s="5"/>
      <c r="V4" s="5"/>
      <c r="W4" s="5"/>
      <c r="X4" s="5"/>
    </row>
    <row r="5" ht="18" customHeight="1" spans="1:24">
      <c r="A5" s="5"/>
      <c r="B5" s="5"/>
      <c r="C5" s="5"/>
      <c r="D5" s="5"/>
      <c r="E5" s="5"/>
      <c r="F5" s="5"/>
      <c r="G5" s="5"/>
      <c r="H5" s="5" t="s">
        <v>221</v>
      </c>
      <c r="I5" s="5" t="s">
        <v>60</v>
      </c>
      <c r="J5" s="5"/>
      <c r="K5" s="5"/>
      <c r="L5" s="5"/>
      <c r="M5" s="5"/>
      <c r="N5" s="5"/>
      <c r="O5" s="5" t="s">
        <v>222</v>
      </c>
      <c r="P5" s="5"/>
      <c r="Q5" s="5"/>
      <c r="R5" s="5" t="s">
        <v>63</v>
      </c>
      <c r="S5" s="5" t="s">
        <v>64</v>
      </c>
      <c r="T5" s="5" t="s">
        <v>65</v>
      </c>
      <c r="U5" s="5" t="s">
        <v>64</v>
      </c>
      <c r="V5" s="5" t="s">
        <v>67</v>
      </c>
      <c r="W5" s="5" t="s">
        <v>68</v>
      </c>
      <c r="X5" s="5" t="s">
        <v>69</v>
      </c>
    </row>
    <row r="6" customHeight="1" spans="1:24">
      <c r="A6" s="5"/>
      <c r="B6" s="5"/>
      <c r="C6" s="5"/>
      <c r="D6" s="5"/>
      <c r="E6" s="5"/>
      <c r="F6" s="5"/>
      <c r="G6" s="5"/>
      <c r="H6" s="5"/>
      <c r="I6" s="5" t="s">
        <v>223</v>
      </c>
      <c r="J6" s="5" t="s">
        <v>224</v>
      </c>
      <c r="K6" s="5" t="s">
        <v>225</v>
      </c>
      <c r="L6" s="5" t="s">
        <v>226</v>
      </c>
      <c r="M6" s="5" t="s">
        <v>227</v>
      </c>
      <c r="N6" s="5" t="s">
        <v>228</v>
      </c>
      <c r="O6" s="5" t="s">
        <v>60</v>
      </c>
      <c r="P6" s="5" t="s">
        <v>61</v>
      </c>
      <c r="Q6" s="5" t="s">
        <v>62</v>
      </c>
      <c r="R6" s="5"/>
      <c r="S6" s="5" t="s">
        <v>59</v>
      </c>
      <c r="T6" s="5" t="s">
        <v>65</v>
      </c>
      <c r="U6" s="5" t="s">
        <v>229</v>
      </c>
      <c r="V6" s="5" t="s">
        <v>67</v>
      </c>
      <c r="W6" s="5" t="s">
        <v>68</v>
      </c>
      <c r="X6" s="5" t="s">
        <v>69</v>
      </c>
    </row>
    <row r="7" ht="37.5" customHeight="1" spans="1:24">
      <c r="A7" s="5"/>
      <c r="B7" s="5"/>
      <c r="C7" s="5"/>
      <c r="D7" s="5"/>
      <c r="E7" s="5"/>
      <c r="F7" s="5"/>
      <c r="G7" s="5"/>
      <c r="H7" s="5"/>
      <c r="I7" s="5" t="s">
        <v>59</v>
      </c>
      <c r="J7" s="5" t="s">
        <v>230</v>
      </c>
      <c r="K7" s="5" t="s">
        <v>224</v>
      </c>
      <c r="L7" s="5" t="s">
        <v>226</v>
      </c>
      <c r="M7" s="5" t="s">
        <v>227</v>
      </c>
      <c r="N7" s="5" t="s">
        <v>228</v>
      </c>
      <c r="O7" s="5" t="s">
        <v>226</v>
      </c>
      <c r="P7" s="5" t="s">
        <v>227</v>
      </c>
      <c r="Q7" s="5" t="s">
        <v>228</v>
      </c>
      <c r="R7" s="5" t="s">
        <v>63</v>
      </c>
      <c r="S7" s="5" t="s">
        <v>59</v>
      </c>
      <c r="T7" s="5" t="s">
        <v>65</v>
      </c>
      <c r="U7" s="5" t="s">
        <v>229</v>
      </c>
      <c r="V7" s="5" t="s">
        <v>67</v>
      </c>
      <c r="W7" s="5" t="s">
        <v>68</v>
      </c>
      <c r="X7" s="5" t="s">
        <v>69</v>
      </c>
    </row>
    <row r="8" ht="24.1" customHeight="1" spans="1:24">
      <c r="A8" s="51">
        <v>1</v>
      </c>
      <c r="B8" s="51">
        <v>2</v>
      </c>
      <c r="C8" s="51">
        <v>3</v>
      </c>
      <c r="D8" s="51">
        <v>4</v>
      </c>
      <c r="E8" s="51">
        <v>5</v>
      </c>
      <c r="F8" s="52">
        <v>6</v>
      </c>
      <c r="G8" s="52">
        <v>7</v>
      </c>
      <c r="H8" s="51">
        <v>8</v>
      </c>
      <c r="I8" s="51">
        <v>9</v>
      </c>
      <c r="J8" s="51">
        <v>10</v>
      </c>
      <c r="K8" s="51">
        <v>11</v>
      </c>
      <c r="L8" s="51">
        <v>12</v>
      </c>
      <c r="M8" s="51">
        <v>13</v>
      </c>
      <c r="N8" s="51">
        <v>14</v>
      </c>
      <c r="O8" s="51">
        <v>15</v>
      </c>
      <c r="P8" s="51">
        <v>16</v>
      </c>
      <c r="Q8" s="51">
        <v>17</v>
      </c>
      <c r="R8" s="51">
        <v>18</v>
      </c>
      <c r="S8" s="51">
        <v>19</v>
      </c>
      <c r="T8" s="51">
        <v>20</v>
      </c>
      <c r="U8" s="51">
        <v>21</v>
      </c>
      <c r="V8" s="51">
        <v>22</v>
      </c>
      <c r="W8" s="51">
        <v>23</v>
      </c>
      <c r="X8" s="51">
        <v>24</v>
      </c>
    </row>
    <row r="9" ht="30.85" customHeight="1" spans="1:24">
      <c r="A9" s="7" t="s">
        <v>71</v>
      </c>
      <c r="B9" s="7"/>
      <c r="C9" s="7"/>
      <c r="D9" s="7"/>
      <c r="E9" s="7"/>
      <c r="F9" s="7"/>
      <c r="G9" s="7"/>
      <c r="H9" s="8">
        <v>16606227.84</v>
      </c>
      <c r="I9" s="8">
        <v>16606227.84</v>
      </c>
      <c r="J9" s="8"/>
      <c r="K9" s="8"/>
      <c r="L9" s="8"/>
      <c r="M9" s="8">
        <v>16606227.84</v>
      </c>
      <c r="N9" s="8"/>
      <c r="O9" s="8"/>
      <c r="P9" s="8"/>
      <c r="Q9" s="8"/>
      <c r="R9" s="8"/>
      <c r="S9" s="8"/>
      <c r="T9" s="8"/>
      <c r="U9" s="8"/>
      <c r="V9" s="8"/>
      <c r="W9" s="8"/>
      <c r="X9" s="8"/>
    </row>
    <row r="10" ht="30.75" customHeight="1" spans="1:24">
      <c r="A10" s="7" t="s">
        <v>71</v>
      </c>
      <c r="B10" s="7" t="s">
        <v>231</v>
      </c>
      <c r="C10" s="7" t="s">
        <v>232</v>
      </c>
      <c r="D10" s="7" t="s">
        <v>127</v>
      </c>
      <c r="E10" s="7" t="s">
        <v>128</v>
      </c>
      <c r="F10" s="7" t="s">
        <v>233</v>
      </c>
      <c r="G10" s="7" t="s">
        <v>234</v>
      </c>
      <c r="H10" s="8">
        <v>2294832</v>
      </c>
      <c r="I10" s="8">
        <v>2294832</v>
      </c>
      <c r="J10" s="8"/>
      <c r="K10" s="8"/>
      <c r="L10" s="8"/>
      <c r="M10" s="8">
        <v>2294832</v>
      </c>
      <c r="N10" s="8"/>
      <c r="O10" s="8"/>
      <c r="P10" s="8"/>
      <c r="Q10" s="8"/>
      <c r="R10" s="8"/>
      <c r="S10" s="8"/>
      <c r="T10" s="8"/>
      <c r="U10" s="8"/>
      <c r="V10" s="8"/>
      <c r="W10" s="8"/>
      <c r="X10" s="8"/>
    </row>
    <row r="11" ht="30.75" customHeight="1" spans="1:24">
      <c r="A11" s="7" t="s">
        <v>71</v>
      </c>
      <c r="B11" s="7" t="s">
        <v>235</v>
      </c>
      <c r="C11" s="7" t="s">
        <v>236</v>
      </c>
      <c r="D11" s="7" t="s">
        <v>127</v>
      </c>
      <c r="E11" s="7" t="s">
        <v>128</v>
      </c>
      <c r="F11" s="7" t="s">
        <v>233</v>
      </c>
      <c r="G11" s="7" t="s">
        <v>234</v>
      </c>
      <c r="H11" s="8">
        <v>1366464</v>
      </c>
      <c r="I11" s="8">
        <v>1366464</v>
      </c>
      <c r="J11" s="8"/>
      <c r="K11" s="7"/>
      <c r="L11" s="8"/>
      <c r="M11" s="8">
        <v>1366464</v>
      </c>
      <c r="N11" s="8"/>
      <c r="O11" s="8"/>
      <c r="P11" s="8"/>
      <c r="Q11" s="8"/>
      <c r="R11" s="8"/>
      <c r="S11" s="8"/>
      <c r="T11" s="8"/>
      <c r="U11" s="8"/>
      <c r="V11" s="8"/>
      <c r="W11" s="8"/>
      <c r="X11" s="8"/>
    </row>
    <row r="12" ht="30.75" customHeight="1" spans="1:24">
      <c r="A12" s="7" t="s">
        <v>71</v>
      </c>
      <c r="B12" s="7" t="s">
        <v>235</v>
      </c>
      <c r="C12" s="7" t="s">
        <v>236</v>
      </c>
      <c r="D12" s="7" t="s">
        <v>127</v>
      </c>
      <c r="E12" s="7" t="s">
        <v>128</v>
      </c>
      <c r="F12" s="7" t="s">
        <v>237</v>
      </c>
      <c r="G12" s="7" t="s">
        <v>238</v>
      </c>
      <c r="H12" s="8">
        <v>105636</v>
      </c>
      <c r="I12" s="8">
        <v>105636</v>
      </c>
      <c r="J12" s="8"/>
      <c r="K12" s="7"/>
      <c r="L12" s="8"/>
      <c r="M12" s="8">
        <v>105636</v>
      </c>
      <c r="N12" s="8"/>
      <c r="O12" s="8"/>
      <c r="P12" s="8"/>
      <c r="Q12" s="8"/>
      <c r="R12" s="8"/>
      <c r="S12" s="8"/>
      <c r="T12" s="8"/>
      <c r="U12" s="8"/>
      <c r="V12" s="8"/>
      <c r="W12" s="8"/>
      <c r="X12" s="8"/>
    </row>
    <row r="13" ht="30.75" customHeight="1" spans="1:24">
      <c r="A13" s="7" t="s">
        <v>71</v>
      </c>
      <c r="B13" s="7" t="s">
        <v>231</v>
      </c>
      <c r="C13" s="7" t="s">
        <v>232</v>
      </c>
      <c r="D13" s="7" t="s">
        <v>127</v>
      </c>
      <c r="E13" s="7" t="s">
        <v>128</v>
      </c>
      <c r="F13" s="7" t="s">
        <v>237</v>
      </c>
      <c r="G13" s="7" t="s">
        <v>238</v>
      </c>
      <c r="H13" s="8">
        <v>2609052</v>
      </c>
      <c r="I13" s="8">
        <v>2609052</v>
      </c>
      <c r="J13" s="8"/>
      <c r="K13" s="7"/>
      <c r="L13" s="8"/>
      <c r="M13" s="8">
        <v>2609052</v>
      </c>
      <c r="N13" s="8"/>
      <c r="O13" s="8"/>
      <c r="P13" s="8"/>
      <c r="Q13" s="8"/>
      <c r="R13" s="8"/>
      <c r="S13" s="8"/>
      <c r="T13" s="8"/>
      <c r="U13" s="8"/>
      <c r="V13" s="8"/>
      <c r="W13" s="8"/>
      <c r="X13" s="8"/>
    </row>
    <row r="14" ht="30.75" customHeight="1" spans="1:24">
      <c r="A14" s="7" t="s">
        <v>71</v>
      </c>
      <c r="B14" s="7" t="s">
        <v>231</v>
      </c>
      <c r="C14" s="7" t="s">
        <v>232</v>
      </c>
      <c r="D14" s="7" t="s">
        <v>127</v>
      </c>
      <c r="E14" s="7" t="s">
        <v>128</v>
      </c>
      <c r="F14" s="7" t="s">
        <v>239</v>
      </c>
      <c r="G14" s="7" t="s">
        <v>240</v>
      </c>
      <c r="H14" s="8">
        <v>191236</v>
      </c>
      <c r="I14" s="8">
        <v>191236</v>
      </c>
      <c r="J14" s="8"/>
      <c r="K14" s="7"/>
      <c r="L14" s="8"/>
      <c r="M14" s="8">
        <v>191236</v>
      </c>
      <c r="N14" s="8"/>
      <c r="O14" s="8"/>
      <c r="P14" s="8"/>
      <c r="Q14" s="8"/>
      <c r="R14" s="8"/>
      <c r="S14" s="8"/>
      <c r="T14" s="8"/>
      <c r="U14" s="8"/>
      <c r="V14" s="8"/>
      <c r="W14" s="8"/>
      <c r="X14" s="8"/>
    </row>
    <row r="15" ht="30.75" customHeight="1" spans="1:24">
      <c r="A15" s="7" t="s">
        <v>71</v>
      </c>
      <c r="B15" s="7" t="s">
        <v>241</v>
      </c>
      <c r="C15" s="7" t="s">
        <v>242</v>
      </c>
      <c r="D15" s="7" t="s">
        <v>127</v>
      </c>
      <c r="E15" s="7" t="s">
        <v>128</v>
      </c>
      <c r="F15" s="7" t="s">
        <v>239</v>
      </c>
      <c r="G15" s="7" t="s">
        <v>240</v>
      </c>
      <c r="H15" s="8">
        <v>1254600</v>
      </c>
      <c r="I15" s="8">
        <v>1254600</v>
      </c>
      <c r="J15" s="8"/>
      <c r="K15" s="7"/>
      <c r="L15" s="8"/>
      <c r="M15" s="8">
        <v>1254600</v>
      </c>
      <c r="N15" s="8"/>
      <c r="O15" s="8"/>
      <c r="P15" s="8"/>
      <c r="Q15" s="8"/>
      <c r="R15" s="8"/>
      <c r="S15" s="8"/>
      <c r="T15" s="8"/>
      <c r="U15" s="8"/>
      <c r="V15" s="8"/>
      <c r="W15" s="8"/>
      <c r="X15" s="8"/>
    </row>
    <row r="16" ht="30.75" customHeight="1" spans="1:24">
      <c r="A16" s="7" t="s">
        <v>71</v>
      </c>
      <c r="B16" s="7" t="s">
        <v>241</v>
      </c>
      <c r="C16" s="7" t="s">
        <v>242</v>
      </c>
      <c r="D16" s="7" t="s">
        <v>127</v>
      </c>
      <c r="E16" s="7" t="s">
        <v>128</v>
      </c>
      <c r="F16" s="7" t="s">
        <v>239</v>
      </c>
      <c r="G16" s="7" t="s">
        <v>240</v>
      </c>
      <c r="H16" s="8">
        <v>627300</v>
      </c>
      <c r="I16" s="8">
        <v>627300</v>
      </c>
      <c r="J16" s="8"/>
      <c r="K16" s="7"/>
      <c r="L16" s="8"/>
      <c r="M16" s="8">
        <v>627300</v>
      </c>
      <c r="N16" s="8"/>
      <c r="O16" s="8"/>
      <c r="P16" s="8"/>
      <c r="Q16" s="8"/>
      <c r="R16" s="8"/>
      <c r="S16" s="8"/>
      <c r="T16" s="8"/>
      <c r="U16" s="8"/>
      <c r="V16" s="8"/>
      <c r="W16" s="8"/>
      <c r="X16" s="8"/>
    </row>
    <row r="17" ht="30.75" customHeight="1" spans="1:24">
      <c r="A17" s="7" t="s">
        <v>71</v>
      </c>
      <c r="B17" s="7" t="s">
        <v>243</v>
      </c>
      <c r="C17" s="7" t="s">
        <v>244</v>
      </c>
      <c r="D17" s="7" t="s">
        <v>127</v>
      </c>
      <c r="E17" s="7" t="s">
        <v>128</v>
      </c>
      <c r="F17" s="7" t="s">
        <v>245</v>
      </c>
      <c r="G17" s="7" t="s">
        <v>246</v>
      </c>
      <c r="H17" s="8">
        <v>461520</v>
      </c>
      <c r="I17" s="8">
        <v>461520</v>
      </c>
      <c r="J17" s="8"/>
      <c r="K17" s="7"/>
      <c r="L17" s="8"/>
      <c r="M17" s="8">
        <v>461520</v>
      </c>
      <c r="N17" s="8"/>
      <c r="O17" s="8"/>
      <c r="P17" s="8"/>
      <c r="Q17" s="8"/>
      <c r="R17" s="8"/>
      <c r="S17" s="8"/>
      <c r="T17" s="8"/>
      <c r="U17" s="8"/>
      <c r="V17" s="8"/>
      <c r="W17" s="8"/>
      <c r="X17" s="8"/>
    </row>
    <row r="18" ht="30.75" customHeight="1" spans="1:24">
      <c r="A18" s="7" t="s">
        <v>71</v>
      </c>
      <c r="B18" s="7" t="s">
        <v>235</v>
      </c>
      <c r="C18" s="7" t="s">
        <v>236</v>
      </c>
      <c r="D18" s="7" t="s">
        <v>127</v>
      </c>
      <c r="E18" s="7" t="s">
        <v>128</v>
      </c>
      <c r="F18" s="7" t="s">
        <v>245</v>
      </c>
      <c r="G18" s="7" t="s">
        <v>246</v>
      </c>
      <c r="H18" s="8">
        <v>113872</v>
      </c>
      <c r="I18" s="8">
        <v>113872</v>
      </c>
      <c r="J18" s="8"/>
      <c r="K18" s="7"/>
      <c r="L18" s="8"/>
      <c r="M18" s="8">
        <v>113872</v>
      </c>
      <c r="N18" s="8"/>
      <c r="O18" s="8"/>
      <c r="P18" s="8"/>
      <c r="Q18" s="8"/>
      <c r="R18" s="8"/>
      <c r="S18" s="8"/>
      <c r="T18" s="8"/>
      <c r="U18" s="8"/>
      <c r="V18" s="8"/>
      <c r="W18" s="8"/>
      <c r="X18" s="8"/>
    </row>
    <row r="19" ht="30.75" customHeight="1" spans="1:24">
      <c r="A19" s="7" t="s">
        <v>71</v>
      </c>
      <c r="B19" s="7" t="s">
        <v>243</v>
      </c>
      <c r="C19" s="7" t="s">
        <v>244</v>
      </c>
      <c r="D19" s="7" t="s">
        <v>127</v>
      </c>
      <c r="E19" s="7" t="s">
        <v>128</v>
      </c>
      <c r="F19" s="7" t="s">
        <v>245</v>
      </c>
      <c r="G19" s="7" t="s">
        <v>246</v>
      </c>
      <c r="H19" s="8">
        <v>831852</v>
      </c>
      <c r="I19" s="8">
        <v>831852</v>
      </c>
      <c r="J19" s="8"/>
      <c r="K19" s="7"/>
      <c r="L19" s="8"/>
      <c r="M19" s="8">
        <v>831852</v>
      </c>
      <c r="N19" s="8"/>
      <c r="O19" s="8"/>
      <c r="P19" s="8"/>
      <c r="Q19" s="8"/>
      <c r="R19" s="8"/>
      <c r="S19" s="8"/>
      <c r="T19" s="8"/>
      <c r="U19" s="8"/>
      <c r="V19" s="8"/>
      <c r="W19" s="8"/>
      <c r="X19" s="8"/>
    </row>
    <row r="20" ht="30.75" customHeight="1" spans="1:24">
      <c r="A20" s="7" t="s">
        <v>71</v>
      </c>
      <c r="B20" s="7" t="s">
        <v>247</v>
      </c>
      <c r="C20" s="7" t="s">
        <v>248</v>
      </c>
      <c r="D20" s="7" t="s">
        <v>127</v>
      </c>
      <c r="E20" s="7" t="s">
        <v>128</v>
      </c>
      <c r="F20" s="7" t="s">
        <v>245</v>
      </c>
      <c r="G20" s="7" t="s">
        <v>246</v>
      </c>
      <c r="H20" s="8">
        <v>648000</v>
      </c>
      <c r="I20" s="8">
        <v>648000</v>
      </c>
      <c r="J20" s="8"/>
      <c r="K20" s="7"/>
      <c r="L20" s="8"/>
      <c r="M20" s="8">
        <v>648000</v>
      </c>
      <c r="N20" s="8"/>
      <c r="O20" s="8"/>
      <c r="P20" s="8"/>
      <c r="Q20" s="8"/>
      <c r="R20" s="8"/>
      <c r="S20" s="8"/>
      <c r="T20" s="8"/>
      <c r="U20" s="8"/>
      <c r="V20" s="8"/>
      <c r="W20" s="8"/>
      <c r="X20" s="8"/>
    </row>
    <row r="21" ht="30.75" customHeight="1" spans="1:24">
      <c r="A21" s="7" t="s">
        <v>71</v>
      </c>
      <c r="B21" s="7" t="s">
        <v>249</v>
      </c>
      <c r="C21" s="7" t="s">
        <v>250</v>
      </c>
      <c r="D21" s="7" t="s">
        <v>103</v>
      </c>
      <c r="E21" s="7" t="s">
        <v>104</v>
      </c>
      <c r="F21" s="7" t="s">
        <v>251</v>
      </c>
      <c r="G21" s="7" t="s">
        <v>250</v>
      </c>
      <c r="H21" s="8">
        <v>1544762.25</v>
      </c>
      <c r="I21" s="8">
        <v>1544762.25</v>
      </c>
      <c r="J21" s="8"/>
      <c r="K21" s="7"/>
      <c r="L21" s="8"/>
      <c r="M21" s="8">
        <v>1544762.25</v>
      </c>
      <c r="N21" s="8"/>
      <c r="O21" s="8"/>
      <c r="P21" s="8"/>
      <c r="Q21" s="8"/>
      <c r="R21" s="8"/>
      <c r="S21" s="8"/>
      <c r="T21" s="8"/>
      <c r="U21" s="8"/>
      <c r="V21" s="8"/>
      <c r="W21" s="8"/>
      <c r="X21" s="8"/>
    </row>
    <row r="22" ht="30.75" customHeight="1" spans="1:24">
      <c r="A22" s="7" t="s">
        <v>71</v>
      </c>
      <c r="B22" s="7" t="s">
        <v>252</v>
      </c>
      <c r="C22" s="7" t="s">
        <v>253</v>
      </c>
      <c r="D22" s="7" t="s">
        <v>117</v>
      </c>
      <c r="E22" s="7" t="s">
        <v>118</v>
      </c>
      <c r="F22" s="7" t="s">
        <v>254</v>
      </c>
      <c r="G22" s="7" t="s">
        <v>255</v>
      </c>
      <c r="H22" s="8">
        <v>195795.39</v>
      </c>
      <c r="I22" s="8">
        <v>195795.39</v>
      </c>
      <c r="J22" s="8"/>
      <c r="K22" s="7"/>
      <c r="L22" s="8"/>
      <c r="M22" s="8">
        <v>195795.39</v>
      </c>
      <c r="N22" s="8"/>
      <c r="O22" s="8"/>
      <c r="P22" s="8"/>
      <c r="Q22" s="8"/>
      <c r="R22" s="8"/>
      <c r="S22" s="8"/>
      <c r="T22" s="8"/>
      <c r="U22" s="8"/>
      <c r="V22" s="8"/>
      <c r="W22" s="8"/>
      <c r="X22" s="8"/>
    </row>
    <row r="23" ht="30.75" customHeight="1" spans="1:24">
      <c r="A23" s="7" t="s">
        <v>71</v>
      </c>
      <c r="B23" s="7" t="s">
        <v>252</v>
      </c>
      <c r="C23" s="7" t="s">
        <v>253</v>
      </c>
      <c r="D23" s="7" t="s">
        <v>115</v>
      </c>
      <c r="E23" s="7" t="s">
        <v>116</v>
      </c>
      <c r="F23" s="7" t="s">
        <v>254</v>
      </c>
      <c r="G23" s="7" t="s">
        <v>255</v>
      </c>
      <c r="H23" s="8">
        <v>307850.96</v>
      </c>
      <c r="I23" s="8">
        <v>307850.96</v>
      </c>
      <c r="J23" s="8"/>
      <c r="K23" s="7"/>
      <c r="L23" s="8"/>
      <c r="M23" s="8">
        <v>307850.96</v>
      </c>
      <c r="N23" s="8"/>
      <c r="O23" s="8"/>
      <c r="P23" s="8"/>
      <c r="Q23" s="8"/>
      <c r="R23" s="8"/>
      <c r="S23" s="8"/>
      <c r="T23" s="8"/>
      <c r="U23" s="8"/>
      <c r="V23" s="8"/>
      <c r="W23" s="8"/>
      <c r="X23" s="8"/>
    </row>
    <row r="24" ht="30.75" customHeight="1" spans="1:24">
      <c r="A24" s="7" t="s">
        <v>71</v>
      </c>
      <c r="B24" s="7" t="s">
        <v>252</v>
      </c>
      <c r="C24" s="7" t="s">
        <v>253</v>
      </c>
      <c r="D24" s="7" t="s">
        <v>119</v>
      </c>
      <c r="E24" s="7" t="s">
        <v>120</v>
      </c>
      <c r="F24" s="7" t="s">
        <v>256</v>
      </c>
      <c r="G24" s="7" t="s">
        <v>257</v>
      </c>
      <c r="H24" s="8">
        <v>369047.52</v>
      </c>
      <c r="I24" s="8">
        <v>369047.52</v>
      </c>
      <c r="J24" s="8"/>
      <c r="K24" s="7"/>
      <c r="L24" s="8"/>
      <c r="M24" s="8">
        <v>369047.52</v>
      </c>
      <c r="N24" s="8"/>
      <c r="O24" s="8"/>
      <c r="P24" s="8"/>
      <c r="Q24" s="8"/>
      <c r="R24" s="8"/>
      <c r="S24" s="8"/>
      <c r="T24" s="8"/>
      <c r="U24" s="8"/>
      <c r="V24" s="8"/>
      <c r="W24" s="8"/>
      <c r="X24" s="8"/>
    </row>
    <row r="25" ht="30.75" customHeight="1" spans="1:24">
      <c r="A25" s="7" t="s">
        <v>71</v>
      </c>
      <c r="B25" s="7" t="s">
        <v>252</v>
      </c>
      <c r="C25" s="7" t="s">
        <v>253</v>
      </c>
      <c r="D25" s="7" t="s">
        <v>121</v>
      </c>
      <c r="E25" s="7" t="s">
        <v>122</v>
      </c>
      <c r="F25" s="7" t="s">
        <v>258</v>
      </c>
      <c r="G25" s="7" t="s">
        <v>259</v>
      </c>
      <c r="H25" s="8">
        <v>19320</v>
      </c>
      <c r="I25" s="8">
        <v>19320</v>
      </c>
      <c r="J25" s="8"/>
      <c r="K25" s="7"/>
      <c r="L25" s="8"/>
      <c r="M25" s="8">
        <v>19320</v>
      </c>
      <c r="N25" s="8"/>
      <c r="O25" s="8"/>
      <c r="P25" s="8"/>
      <c r="Q25" s="8"/>
      <c r="R25" s="8"/>
      <c r="S25" s="8"/>
      <c r="T25" s="8"/>
      <c r="U25" s="8"/>
      <c r="V25" s="8"/>
      <c r="W25" s="8"/>
      <c r="X25" s="8"/>
    </row>
    <row r="26" ht="30.75" customHeight="1" spans="1:24">
      <c r="A26" s="7" t="s">
        <v>71</v>
      </c>
      <c r="B26" s="7" t="s">
        <v>252</v>
      </c>
      <c r="C26" s="7" t="s">
        <v>253</v>
      </c>
      <c r="D26" s="7" t="s">
        <v>121</v>
      </c>
      <c r="E26" s="7" t="s">
        <v>122</v>
      </c>
      <c r="F26" s="7" t="s">
        <v>258</v>
      </c>
      <c r="G26" s="7" t="s">
        <v>259</v>
      </c>
      <c r="H26" s="8">
        <v>10080</v>
      </c>
      <c r="I26" s="8">
        <v>10080</v>
      </c>
      <c r="J26" s="8"/>
      <c r="K26" s="7"/>
      <c r="L26" s="8"/>
      <c r="M26" s="8">
        <v>10080</v>
      </c>
      <c r="N26" s="8"/>
      <c r="O26" s="8"/>
      <c r="P26" s="8"/>
      <c r="Q26" s="8"/>
      <c r="R26" s="8"/>
      <c r="S26" s="8"/>
      <c r="T26" s="8"/>
      <c r="U26" s="8"/>
      <c r="V26" s="8"/>
      <c r="W26" s="8"/>
      <c r="X26" s="8"/>
    </row>
    <row r="27" ht="30.75" customHeight="1" spans="1:24">
      <c r="A27" s="7" t="s">
        <v>71</v>
      </c>
      <c r="B27" s="7" t="s">
        <v>260</v>
      </c>
      <c r="C27" s="7" t="s">
        <v>261</v>
      </c>
      <c r="D27" s="7" t="s">
        <v>127</v>
      </c>
      <c r="E27" s="7" t="s">
        <v>128</v>
      </c>
      <c r="F27" s="7" t="s">
        <v>258</v>
      </c>
      <c r="G27" s="7" t="s">
        <v>259</v>
      </c>
      <c r="H27" s="8">
        <v>19364.72</v>
      </c>
      <c r="I27" s="8">
        <v>19364.72</v>
      </c>
      <c r="J27" s="8"/>
      <c r="K27" s="7"/>
      <c r="L27" s="8"/>
      <c r="M27" s="8">
        <v>19364.72</v>
      </c>
      <c r="N27" s="8"/>
      <c r="O27" s="8"/>
      <c r="P27" s="8"/>
      <c r="Q27" s="8"/>
      <c r="R27" s="8"/>
      <c r="S27" s="8"/>
      <c r="T27" s="8"/>
      <c r="U27" s="8"/>
      <c r="V27" s="8"/>
      <c r="W27" s="8"/>
      <c r="X27" s="8"/>
    </row>
    <row r="28" ht="30.75" customHeight="1" spans="1:24">
      <c r="A28" s="7" t="s">
        <v>71</v>
      </c>
      <c r="B28" s="7" t="s">
        <v>260</v>
      </c>
      <c r="C28" s="7" t="s">
        <v>261</v>
      </c>
      <c r="D28" s="7" t="s">
        <v>127</v>
      </c>
      <c r="E28" s="7" t="s">
        <v>128</v>
      </c>
      <c r="F28" s="7" t="s">
        <v>258</v>
      </c>
      <c r="G28" s="7" t="s">
        <v>259</v>
      </c>
      <c r="H28" s="8">
        <v>28909.1</v>
      </c>
      <c r="I28" s="8">
        <v>28909.1</v>
      </c>
      <c r="J28" s="8"/>
      <c r="K28" s="7"/>
      <c r="L28" s="8"/>
      <c r="M28" s="8">
        <v>28909.1</v>
      </c>
      <c r="N28" s="8"/>
      <c r="O28" s="8"/>
      <c r="P28" s="8"/>
      <c r="Q28" s="8"/>
      <c r="R28" s="8"/>
      <c r="S28" s="8"/>
      <c r="T28" s="8"/>
      <c r="U28" s="8"/>
      <c r="V28" s="8"/>
      <c r="W28" s="8"/>
      <c r="X28" s="8"/>
    </row>
    <row r="29" ht="30.75" customHeight="1" spans="1:24">
      <c r="A29" s="7" t="s">
        <v>71</v>
      </c>
      <c r="B29" s="7" t="s">
        <v>262</v>
      </c>
      <c r="C29" s="7" t="s">
        <v>263</v>
      </c>
      <c r="D29" s="7" t="s">
        <v>127</v>
      </c>
      <c r="E29" s="7" t="s">
        <v>128</v>
      </c>
      <c r="F29" s="7" t="s">
        <v>258</v>
      </c>
      <c r="G29" s="7" t="s">
        <v>259</v>
      </c>
      <c r="H29" s="8">
        <v>27110.61</v>
      </c>
      <c r="I29" s="8">
        <v>27110.61</v>
      </c>
      <c r="J29" s="8"/>
      <c r="K29" s="7"/>
      <c r="L29" s="8"/>
      <c r="M29" s="8">
        <v>27110.61</v>
      </c>
      <c r="N29" s="8"/>
      <c r="O29" s="8"/>
      <c r="P29" s="8"/>
      <c r="Q29" s="8"/>
      <c r="R29" s="8"/>
      <c r="S29" s="8"/>
      <c r="T29" s="8"/>
      <c r="U29" s="8"/>
      <c r="V29" s="8"/>
      <c r="W29" s="8"/>
      <c r="X29" s="8"/>
    </row>
    <row r="30" ht="30.75" customHeight="1" spans="1:24">
      <c r="A30" s="7" t="s">
        <v>71</v>
      </c>
      <c r="B30" s="7" t="s">
        <v>264</v>
      </c>
      <c r="C30" s="7" t="s">
        <v>150</v>
      </c>
      <c r="D30" s="7" t="s">
        <v>149</v>
      </c>
      <c r="E30" s="7" t="s">
        <v>150</v>
      </c>
      <c r="F30" s="7" t="s">
        <v>265</v>
      </c>
      <c r="G30" s="7" t="s">
        <v>150</v>
      </c>
      <c r="H30" s="8">
        <v>1114615.68</v>
      </c>
      <c r="I30" s="8">
        <v>1114615.68</v>
      </c>
      <c r="J30" s="8"/>
      <c r="K30" s="7"/>
      <c r="L30" s="8"/>
      <c r="M30" s="8">
        <v>1114615.68</v>
      </c>
      <c r="N30" s="8"/>
      <c r="O30" s="8"/>
      <c r="P30" s="8"/>
      <c r="Q30" s="8"/>
      <c r="R30" s="8"/>
      <c r="S30" s="8"/>
      <c r="T30" s="8"/>
      <c r="U30" s="8"/>
      <c r="V30" s="8"/>
      <c r="W30" s="8"/>
      <c r="X30" s="8"/>
    </row>
    <row r="31" ht="30.75" customHeight="1" spans="1:24">
      <c r="A31" s="7" t="s">
        <v>71</v>
      </c>
      <c r="B31" s="7" t="s">
        <v>266</v>
      </c>
      <c r="C31" s="7" t="s">
        <v>267</v>
      </c>
      <c r="D31" s="7" t="s">
        <v>127</v>
      </c>
      <c r="E31" s="7" t="s">
        <v>128</v>
      </c>
      <c r="F31" s="7" t="s">
        <v>268</v>
      </c>
      <c r="G31" s="7" t="s">
        <v>267</v>
      </c>
      <c r="H31" s="8">
        <v>148131.28</v>
      </c>
      <c r="I31" s="8">
        <v>148131.28</v>
      </c>
      <c r="J31" s="8"/>
      <c r="K31" s="7"/>
      <c r="L31" s="8"/>
      <c r="M31" s="8">
        <v>148131.28</v>
      </c>
      <c r="N31" s="8"/>
      <c r="O31" s="8"/>
      <c r="P31" s="8"/>
      <c r="Q31" s="8"/>
      <c r="R31" s="8"/>
      <c r="S31" s="8"/>
      <c r="T31" s="8"/>
      <c r="U31" s="8"/>
      <c r="V31" s="8"/>
      <c r="W31" s="8"/>
      <c r="X31" s="8"/>
    </row>
    <row r="32" ht="30.75" customHeight="1" spans="1:24">
      <c r="A32" s="7" t="s">
        <v>71</v>
      </c>
      <c r="B32" s="7" t="s">
        <v>269</v>
      </c>
      <c r="C32" s="7" t="s">
        <v>270</v>
      </c>
      <c r="D32" s="7" t="s">
        <v>127</v>
      </c>
      <c r="E32" s="7" t="s">
        <v>128</v>
      </c>
      <c r="F32" s="7" t="s">
        <v>271</v>
      </c>
      <c r="G32" s="7" t="s">
        <v>270</v>
      </c>
      <c r="H32" s="8">
        <v>28350</v>
      </c>
      <c r="I32" s="8">
        <v>28350</v>
      </c>
      <c r="J32" s="8"/>
      <c r="K32" s="7"/>
      <c r="L32" s="8"/>
      <c r="M32" s="8">
        <v>28350</v>
      </c>
      <c r="N32" s="8"/>
      <c r="O32" s="8"/>
      <c r="P32" s="8"/>
      <c r="Q32" s="8"/>
      <c r="R32" s="8"/>
      <c r="S32" s="8"/>
      <c r="T32" s="8"/>
      <c r="U32" s="8"/>
      <c r="V32" s="8"/>
      <c r="W32" s="8"/>
      <c r="X32" s="8"/>
    </row>
    <row r="33" ht="30.75" customHeight="1" spans="1:24">
      <c r="A33" s="7" t="s">
        <v>71</v>
      </c>
      <c r="B33" s="7" t="s">
        <v>272</v>
      </c>
      <c r="C33" s="7" t="s">
        <v>273</v>
      </c>
      <c r="D33" s="7" t="s">
        <v>127</v>
      </c>
      <c r="E33" s="7" t="s">
        <v>128</v>
      </c>
      <c r="F33" s="7" t="s">
        <v>274</v>
      </c>
      <c r="G33" s="7" t="s">
        <v>275</v>
      </c>
      <c r="H33" s="8">
        <v>60000</v>
      </c>
      <c r="I33" s="8">
        <v>60000</v>
      </c>
      <c r="J33" s="8"/>
      <c r="K33" s="7"/>
      <c r="L33" s="8"/>
      <c r="M33" s="8">
        <v>60000</v>
      </c>
      <c r="N33" s="8"/>
      <c r="O33" s="8"/>
      <c r="P33" s="8"/>
      <c r="Q33" s="8"/>
      <c r="R33" s="8"/>
      <c r="S33" s="8"/>
      <c r="T33" s="8"/>
      <c r="U33" s="8"/>
      <c r="V33" s="8"/>
      <c r="W33" s="8"/>
      <c r="X33" s="8"/>
    </row>
    <row r="34" ht="30.75" customHeight="1" spans="1:24">
      <c r="A34" s="7" t="s">
        <v>71</v>
      </c>
      <c r="B34" s="7" t="s">
        <v>276</v>
      </c>
      <c r="C34" s="7" t="s">
        <v>277</v>
      </c>
      <c r="D34" s="7" t="s">
        <v>127</v>
      </c>
      <c r="E34" s="7" t="s">
        <v>128</v>
      </c>
      <c r="F34" s="7" t="s">
        <v>278</v>
      </c>
      <c r="G34" s="7" t="s">
        <v>279</v>
      </c>
      <c r="H34" s="8">
        <v>469800</v>
      </c>
      <c r="I34" s="8">
        <v>469800</v>
      </c>
      <c r="J34" s="8"/>
      <c r="K34" s="7"/>
      <c r="L34" s="8"/>
      <c r="M34" s="8">
        <v>469800</v>
      </c>
      <c r="N34" s="8"/>
      <c r="O34" s="8"/>
      <c r="P34" s="8"/>
      <c r="Q34" s="8"/>
      <c r="R34" s="8"/>
      <c r="S34" s="8"/>
      <c r="T34" s="8"/>
      <c r="U34" s="8"/>
      <c r="V34" s="8"/>
      <c r="W34" s="8"/>
      <c r="X34" s="8"/>
    </row>
    <row r="35" ht="30.75" customHeight="1" spans="1:24">
      <c r="A35" s="7" t="s">
        <v>71</v>
      </c>
      <c r="B35" s="7" t="s">
        <v>280</v>
      </c>
      <c r="C35" s="7" t="s">
        <v>281</v>
      </c>
      <c r="D35" s="7" t="s">
        <v>127</v>
      </c>
      <c r="E35" s="7" t="s">
        <v>128</v>
      </c>
      <c r="F35" s="7" t="s">
        <v>278</v>
      </c>
      <c r="G35" s="7" t="s">
        <v>279</v>
      </c>
      <c r="H35" s="8">
        <v>46980</v>
      </c>
      <c r="I35" s="8">
        <v>46980</v>
      </c>
      <c r="J35" s="8"/>
      <c r="K35" s="7"/>
      <c r="L35" s="8"/>
      <c r="M35" s="8">
        <v>46980</v>
      </c>
      <c r="N35" s="8"/>
      <c r="O35" s="8"/>
      <c r="P35" s="8"/>
      <c r="Q35" s="8"/>
      <c r="R35" s="8"/>
      <c r="S35" s="8"/>
      <c r="T35" s="8"/>
      <c r="U35" s="8"/>
      <c r="V35" s="8"/>
      <c r="W35" s="8"/>
      <c r="X35" s="8"/>
    </row>
    <row r="36" ht="30.75" customHeight="1" spans="1:24">
      <c r="A36" s="7" t="s">
        <v>71</v>
      </c>
      <c r="B36" s="7" t="s">
        <v>282</v>
      </c>
      <c r="C36" s="7" t="s">
        <v>283</v>
      </c>
      <c r="D36" s="7" t="s">
        <v>127</v>
      </c>
      <c r="E36" s="7" t="s">
        <v>128</v>
      </c>
      <c r="F36" s="7" t="s">
        <v>284</v>
      </c>
      <c r="G36" s="7" t="s">
        <v>285</v>
      </c>
      <c r="H36" s="8">
        <v>167900</v>
      </c>
      <c r="I36" s="8">
        <v>167900</v>
      </c>
      <c r="J36" s="8"/>
      <c r="K36" s="7"/>
      <c r="L36" s="8"/>
      <c r="M36" s="8">
        <v>167900</v>
      </c>
      <c r="N36" s="8"/>
      <c r="O36" s="8"/>
      <c r="P36" s="8"/>
      <c r="Q36" s="8"/>
      <c r="R36" s="8"/>
      <c r="S36" s="8"/>
      <c r="T36" s="8"/>
      <c r="U36" s="8"/>
      <c r="V36" s="8"/>
      <c r="W36" s="8"/>
      <c r="X36" s="8"/>
    </row>
    <row r="37" ht="30.75" customHeight="1" spans="1:24">
      <c r="A37" s="7" t="s">
        <v>71</v>
      </c>
      <c r="B37" s="7" t="s">
        <v>282</v>
      </c>
      <c r="C37" s="7" t="s">
        <v>283</v>
      </c>
      <c r="D37" s="7" t="s">
        <v>127</v>
      </c>
      <c r="E37" s="7" t="s">
        <v>128</v>
      </c>
      <c r="F37" s="7" t="s">
        <v>286</v>
      </c>
      <c r="G37" s="7" t="s">
        <v>287</v>
      </c>
      <c r="H37" s="8">
        <v>102450</v>
      </c>
      <c r="I37" s="8">
        <v>102450</v>
      </c>
      <c r="J37" s="8"/>
      <c r="K37" s="7"/>
      <c r="L37" s="8"/>
      <c r="M37" s="8">
        <v>102450</v>
      </c>
      <c r="N37" s="8"/>
      <c r="O37" s="8"/>
      <c r="P37" s="8"/>
      <c r="Q37" s="8"/>
      <c r="R37" s="8"/>
      <c r="S37" s="8"/>
      <c r="T37" s="8"/>
      <c r="U37" s="8"/>
      <c r="V37" s="8"/>
      <c r="W37" s="8"/>
      <c r="X37" s="8"/>
    </row>
    <row r="38" ht="30.75" customHeight="1" spans="1:24">
      <c r="A38" s="7" t="s">
        <v>71</v>
      </c>
      <c r="B38" s="7" t="s">
        <v>282</v>
      </c>
      <c r="C38" s="7" t="s">
        <v>283</v>
      </c>
      <c r="D38" s="7" t="s">
        <v>127</v>
      </c>
      <c r="E38" s="7" t="s">
        <v>128</v>
      </c>
      <c r="F38" s="7" t="s">
        <v>288</v>
      </c>
      <c r="G38" s="7" t="s">
        <v>289</v>
      </c>
      <c r="H38" s="8">
        <v>75000</v>
      </c>
      <c r="I38" s="8">
        <v>75000</v>
      </c>
      <c r="J38" s="8"/>
      <c r="K38" s="7"/>
      <c r="L38" s="8"/>
      <c r="M38" s="8">
        <v>75000</v>
      </c>
      <c r="N38" s="8"/>
      <c r="O38" s="8"/>
      <c r="P38" s="8"/>
      <c r="Q38" s="8"/>
      <c r="R38" s="8"/>
      <c r="S38" s="8"/>
      <c r="T38" s="8"/>
      <c r="U38" s="8"/>
      <c r="V38" s="8"/>
      <c r="W38" s="8"/>
      <c r="X38" s="8"/>
    </row>
    <row r="39" ht="30.75" customHeight="1" spans="1:24">
      <c r="A39" s="7" t="s">
        <v>71</v>
      </c>
      <c r="B39" s="7" t="s">
        <v>282</v>
      </c>
      <c r="C39" s="7" t="s">
        <v>283</v>
      </c>
      <c r="D39" s="7" t="s">
        <v>127</v>
      </c>
      <c r="E39" s="7" t="s">
        <v>128</v>
      </c>
      <c r="F39" s="7" t="s">
        <v>290</v>
      </c>
      <c r="G39" s="7" t="s">
        <v>291</v>
      </c>
      <c r="H39" s="8">
        <v>13000</v>
      </c>
      <c r="I39" s="8">
        <v>13000</v>
      </c>
      <c r="J39" s="8"/>
      <c r="K39" s="7"/>
      <c r="L39" s="8"/>
      <c r="M39" s="8">
        <v>13000</v>
      </c>
      <c r="N39" s="8"/>
      <c r="O39" s="8"/>
      <c r="P39" s="8"/>
      <c r="Q39" s="8"/>
      <c r="R39" s="8"/>
      <c r="S39" s="8"/>
      <c r="T39" s="8"/>
      <c r="U39" s="8"/>
      <c r="V39" s="8"/>
      <c r="W39" s="8"/>
      <c r="X39" s="8"/>
    </row>
    <row r="40" ht="30.75" customHeight="1" spans="1:24">
      <c r="A40" s="7" t="s">
        <v>71</v>
      </c>
      <c r="B40" s="7" t="s">
        <v>282</v>
      </c>
      <c r="C40" s="7" t="s">
        <v>283</v>
      </c>
      <c r="D40" s="7" t="s">
        <v>127</v>
      </c>
      <c r="E40" s="7" t="s">
        <v>128</v>
      </c>
      <c r="F40" s="7" t="s">
        <v>292</v>
      </c>
      <c r="G40" s="7" t="s">
        <v>293</v>
      </c>
      <c r="H40" s="8">
        <v>63403</v>
      </c>
      <c r="I40" s="8">
        <v>63403</v>
      </c>
      <c r="J40" s="8"/>
      <c r="K40" s="7"/>
      <c r="L40" s="8"/>
      <c r="M40" s="8">
        <v>63403</v>
      </c>
      <c r="N40" s="8"/>
      <c r="O40" s="8"/>
      <c r="P40" s="8"/>
      <c r="Q40" s="8"/>
      <c r="R40" s="8"/>
      <c r="S40" s="8"/>
      <c r="T40" s="8"/>
      <c r="U40" s="8"/>
      <c r="V40" s="8"/>
      <c r="W40" s="8"/>
      <c r="X40" s="8"/>
    </row>
    <row r="41" ht="30.75" customHeight="1" spans="1:24">
      <c r="A41" s="7" t="s">
        <v>71</v>
      </c>
      <c r="B41" s="7" t="s">
        <v>282</v>
      </c>
      <c r="C41" s="7" t="s">
        <v>283</v>
      </c>
      <c r="D41" s="7" t="s">
        <v>127</v>
      </c>
      <c r="E41" s="7" t="s">
        <v>128</v>
      </c>
      <c r="F41" s="7" t="s">
        <v>271</v>
      </c>
      <c r="G41" s="7" t="s">
        <v>270</v>
      </c>
      <c r="H41" s="8">
        <v>91550</v>
      </c>
      <c r="I41" s="8">
        <v>91550</v>
      </c>
      <c r="J41" s="8"/>
      <c r="K41" s="7"/>
      <c r="L41" s="8"/>
      <c r="M41" s="8">
        <v>91550</v>
      </c>
      <c r="N41" s="8"/>
      <c r="O41" s="8"/>
      <c r="P41" s="8"/>
      <c r="Q41" s="8"/>
      <c r="R41" s="8"/>
      <c r="S41" s="8"/>
      <c r="T41" s="8"/>
      <c r="U41" s="8"/>
      <c r="V41" s="8"/>
      <c r="W41" s="8"/>
      <c r="X41" s="8"/>
    </row>
    <row r="42" ht="30.75" customHeight="1" spans="1:24">
      <c r="A42" s="7" t="s">
        <v>71</v>
      </c>
      <c r="B42" s="7" t="s">
        <v>282</v>
      </c>
      <c r="C42" s="7" t="s">
        <v>283</v>
      </c>
      <c r="D42" s="7" t="s">
        <v>127</v>
      </c>
      <c r="E42" s="7" t="s">
        <v>128</v>
      </c>
      <c r="F42" s="7" t="s">
        <v>294</v>
      </c>
      <c r="G42" s="7" t="s">
        <v>295</v>
      </c>
      <c r="H42" s="8">
        <v>123700</v>
      </c>
      <c r="I42" s="8">
        <v>123700</v>
      </c>
      <c r="J42" s="8"/>
      <c r="K42" s="7"/>
      <c r="L42" s="8"/>
      <c r="M42" s="8">
        <v>123700</v>
      </c>
      <c r="N42" s="8"/>
      <c r="O42" s="8"/>
      <c r="P42" s="8"/>
      <c r="Q42" s="8"/>
      <c r="R42" s="8"/>
      <c r="S42" s="8"/>
      <c r="T42" s="8"/>
      <c r="U42" s="8"/>
      <c r="V42" s="8"/>
      <c r="W42" s="8"/>
      <c r="X42" s="8"/>
    </row>
    <row r="43" ht="30.75" customHeight="1" spans="1:24">
      <c r="A43" s="7" t="s">
        <v>71</v>
      </c>
      <c r="B43" s="7" t="s">
        <v>282</v>
      </c>
      <c r="C43" s="7" t="s">
        <v>283</v>
      </c>
      <c r="D43" s="7" t="s">
        <v>127</v>
      </c>
      <c r="E43" s="7" t="s">
        <v>128</v>
      </c>
      <c r="F43" s="7" t="s">
        <v>296</v>
      </c>
      <c r="G43" s="7" t="s">
        <v>297</v>
      </c>
      <c r="H43" s="8">
        <v>110000</v>
      </c>
      <c r="I43" s="8">
        <v>110000</v>
      </c>
      <c r="J43" s="8"/>
      <c r="K43" s="7"/>
      <c r="L43" s="8"/>
      <c r="M43" s="8">
        <v>110000</v>
      </c>
      <c r="N43" s="8"/>
      <c r="O43" s="8"/>
      <c r="P43" s="8"/>
      <c r="Q43" s="8"/>
      <c r="R43" s="8"/>
      <c r="S43" s="8"/>
      <c r="T43" s="8"/>
      <c r="U43" s="8"/>
      <c r="V43" s="8"/>
      <c r="W43" s="8"/>
      <c r="X43" s="8"/>
    </row>
    <row r="44" ht="30.75" customHeight="1" spans="1:24">
      <c r="A44" s="7" t="s">
        <v>71</v>
      </c>
      <c r="B44" s="7" t="s">
        <v>298</v>
      </c>
      <c r="C44" s="7" t="s">
        <v>208</v>
      </c>
      <c r="D44" s="7" t="s">
        <v>127</v>
      </c>
      <c r="E44" s="7" t="s">
        <v>128</v>
      </c>
      <c r="F44" s="7" t="s">
        <v>299</v>
      </c>
      <c r="G44" s="7" t="s">
        <v>208</v>
      </c>
      <c r="H44" s="8">
        <v>15000</v>
      </c>
      <c r="I44" s="8">
        <v>15000</v>
      </c>
      <c r="J44" s="8"/>
      <c r="K44" s="7"/>
      <c r="L44" s="8"/>
      <c r="M44" s="8">
        <v>15000</v>
      </c>
      <c r="N44" s="8"/>
      <c r="O44" s="8"/>
      <c r="P44" s="8"/>
      <c r="Q44" s="8"/>
      <c r="R44" s="8"/>
      <c r="S44" s="8"/>
      <c r="T44" s="8"/>
      <c r="U44" s="8"/>
      <c r="V44" s="8"/>
      <c r="W44" s="8"/>
      <c r="X44" s="8"/>
    </row>
    <row r="45" ht="30.75" customHeight="1" spans="1:24">
      <c r="A45" s="7" t="s">
        <v>71</v>
      </c>
      <c r="B45" s="7" t="s">
        <v>282</v>
      </c>
      <c r="C45" s="7" t="s">
        <v>283</v>
      </c>
      <c r="D45" s="7" t="s">
        <v>127</v>
      </c>
      <c r="E45" s="7" t="s">
        <v>128</v>
      </c>
      <c r="F45" s="7" t="s">
        <v>300</v>
      </c>
      <c r="G45" s="7" t="s">
        <v>301</v>
      </c>
      <c r="H45" s="8">
        <v>45000</v>
      </c>
      <c r="I45" s="8">
        <v>45000</v>
      </c>
      <c r="J45" s="8"/>
      <c r="K45" s="7"/>
      <c r="L45" s="8"/>
      <c r="M45" s="8">
        <v>45000</v>
      </c>
      <c r="N45" s="8"/>
      <c r="O45" s="8"/>
      <c r="P45" s="8"/>
      <c r="Q45" s="8"/>
      <c r="R45" s="8"/>
      <c r="S45" s="8"/>
      <c r="T45" s="8"/>
      <c r="U45" s="8"/>
      <c r="V45" s="8"/>
      <c r="W45" s="8"/>
      <c r="X45" s="8"/>
    </row>
    <row r="46" ht="30.75" customHeight="1" spans="1:24">
      <c r="A46" s="7" t="s">
        <v>71</v>
      </c>
      <c r="B46" s="7" t="s">
        <v>302</v>
      </c>
      <c r="C46" s="7" t="s">
        <v>303</v>
      </c>
      <c r="D46" s="7" t="s">
        <v>101</v>
      </c>
      <c r="E46" s="7" t="s">
        <v>102</v>
      </c>
      <c r="F46" s="7" t="s">
        <v>271</v>
      </c>
      <c r="G46" s="7" t="s">
        <v>270</v>
      </c>
      <c r="H46" s="8">
        <v>11000</v>
      </c>
      <c r="I46" s="8">
        <v>11000</v>
      </c>
      <c r="J46" s="8"/>
      <c r="K46" s="7"/>
      <c r="L46" s="8"/>
      <c r="M46" s="8">
        <v>11000</v>
      </c>
      <c r="N46" s="8"/>
      <c r="O46" s="8"/>
      <c r="P46" s="8"/>
      <c r="Q46" s="8"/>
      <c r="R46" s="8"/>
      <c r="S46" s="8"/>
      <c r="T46" s="8"/>
      <c r="U46" s="8"/>
      <c r="V46" s="8"/>
      <c r="W46" s="8"/>
      <c r="X46" s="8"/>
    </row>
    <row r="47" ht="30.75" customHeight="1" spans="1:24">
      <c r="A47" s="7" t="s">
        <v>71</v>
      </c>
      <c r="B47" s="7" t="s">
        <v>302</v>
      </c>
      <c r="C47" s="7" t="s">
        <v>303</v>
      </c>
      <c r="D47" s="7" t="s">
        <v>101</v>
      </c>
      <c r="E47" s="7" t="s">
        <v>102</v>
      </c>
      <c r="F47" s="7" t="s">
        <v>292</v>
      </c>
      <c r="G47" s="7" t="s">
        <v>293</v>
      </c>
      <c r="H47" s="8">
        <v>3400</v>
      </c>
      <c r="I47" s="8">
        <v>3400</v>
      </c>
      <c r="J47" s="8"/>
      <c r="K47" s="7"/>
      <c r="L47" s="8"/>
      <c r="M47" s="8">
        <v>3400</v>
      </c>
      <c r="N47" s="8"/>
      <c r="O47" s="8"/>
      <c r="P47" s="8"/>
      <c r="Q47" s="8"/>
      <c r="R47" s="8"/>
      <c r="S47" s="8"/>
      <c r="T47" s="8"/>
      <c r="U47" s="8"/>
      <c r="V47" s="8"/>
      <c r="W47" s="8"/>
      <c r="X47" s="8"/>
    </row>
    <row r="48" ht="30.75" customHeight="1" spans="1:24">
      <c r="A48" s="7" t="s">
        <v>71</v>
      </c>
      <c r="B48" s="7" t="s">
        <v>304</v>
      </c>
      <c r="C48" s="7" t="s">
        <v>305</v>
      </c>
      <c r="D48" s="7" t="s">
        <v>101</v>
      </c>
      <c r="E48" s="7" t="s">
        <v>102</v>
      </c>
      <c r="F48" s="7" t="s">
        <v>306</v>
      </c>
      <c r="G48" s="7" t="s">
        <v>307</v>
      </c>
      <c r="H48" s="8">
        <v>527673.6</v>
      </c>
      <c r="I48" s="8">
        <v>527673.6</v>
      </c>
      <c r="J48" s="8"/>
      <c r="K48" s="7"/>
      <c r="L48" s="8"/>
      <c r="M48" s="8">
        <v>527673.6</v>
      </c>
      <c r="N48" s="8"/>
      <c r="O48" s="8"/>
      <c r="P48" s="8"/>
      <c r="Q48" s="8"/>
      <c r="R48" s="8"/>
      <c r="S48" s="8"/>
      <c r="T48" s="8"/>
      <c r="U48" s="8"/>
      <c r="V48" s="8"/>
      <c r="W48" s="8"/>
      <c r="X48" s="8"/>
    </row>
    <row r="49" ht="30.75" customHeight="1" spans="1:24">
      <c r="A49" s="7" t="s">
        <v>71</v>
      </c>
      <c r="B49" s="7" t="s">
        <v>308</v>
      </c>
      <c r="C49" s="7" t="s">
        <v>309</v>
      </c>
      <c r="D49" s="7" t="s">
        <v>105</v>
      </c>
      <c r="E49" s="7" t="s">
        <v>106</v>
      </c>
      <c r="F49" s="7" t="s">
        <v>310</v>
      </c>
      <c r="G49" s="7" t="s">
        <v>311</v>
      </c>
      <c r="H49" s="8">
        <v>277149.13</v>
      </c>
      <c r="I49" s="8">
        <v>277149.13</v>
      </c>
      <c r="J49" s="8"/>
      <c r="K49" s="7"/>
      <c r="L49" s="8"/>
      <c r="M49" s="8">
        <v>277149.13</v>
      </c>
      <c r="N49" s="8"/>
      <c r="O49" s="8"/>
      <c r="P49" s="8"/>
      <c r="Q49" s="8"/>
      <c r="R49" s="8"/>
      <c r="S49" s="8"/>
      <c r="T49" s="8"/>
      <c r="U49" s="8"/>
      <c r="V49" s="8"/>
      <c r="W49" s="8"/>
      <c r="X49" s="8"/>
    </row>
    <row r="50" ht="30.75" customHeight="1" spans="1:24">
      <c r="A50" s="7" t="s">
        <v>71</v>
      </c>
      <c r="B50" s="7" t="s">
        <v>312</v>
      </c>
      <c r="C50" s="7" t="s">
        <v>313</v>
      </c>
      <c r="D50" s="7" t="s">
        <v>109</v>
      </c>
      <c r="E50" s="7" t="s">
        <v>110</v>
      </c>
      <c r="F50" s="7" t="s">
        <v>314</v>
      </c>
      <c r="G50" s="7" t="s">
        <v>315</v>
      </c>
      <c r="H50" s="8">
        <v>11520.6</v>
      </c>
      <c r="I50" s="8">
        <v>11520.6</v>
      </c>
      <c r="J50" s="8"/>
      <c r="K50" s="7"/>
      <c r="L50" s="8"/>
      <c r="M50" s="8">
        <v>11520.6</v>
      </c>
      <c r="N50" s="8"/>
      <c r="O50" s="8"/>
      <c r="P50" s="8"/>
      <c r="Q50" s="8"/>
      <c r="R50" s="8"/>
      <c r="S50" s="8"/>
      <c r="T50" s="8"/>
      <c r="U50" s="8"/>
      <c r="V50" s="8"/>
      <c r="W50" s="8"/>
      <c r="X50" s="8"/>
    </row>
    <row r="51" ht="30.75" customHeight="1" spans="1:24">
      <c r="A51" s="7" t="s">
        <v>71</v>
      </c>
      <c r="B51" s="7" t="s">
        <v>316</v>
      </c>
      <c r="C51" s="7" t="s">
        <v>317</v>
      </c>
      <c r="D51" s="7" t="s">
        <v>129</v>
      </c>
      <c r="E51" s="7" t="s">
        <v>130</v>
      </c>
      <c r="F51" s="7" t="s">
        <v>318</v>
      </c>
      <c r="G51" s="7" t="s">
        <v>319</v>
      </c>
      <c r="H51" s="8">
        <v>74000</v>
      </c>
      <c r="I51" s="8">
        <v>74000</v>
      </c>
      <c r="J51" s="8"/>
      <c r="K51" s="7"/>
      <c r="L51" s="8"/>
      <c r="M51" s="8">
        <v>74000</v>
      </c>
      <c r="N51" s="8"/>
      <c r="O51" s="8"/>
      <c r="P51" s="8"/>
      <c r="Q51" s="8"/>
      <c r="R51" s="8"/>
      <c r="S51" s="8"/>
      <c r="T51" s="8"/>
      <c r="U51" s="8"/>
      <c r="V51" s="8"/>
      <c r="W51" s="8"/>
      <c r="X51" s="8"/>
    </row>
    <row r="52" ht="30.85" customHeight="1" spans="1:24">
      <c r="A52" s="9" t="s">
        <v>203</v>
      </c>
      <c r="B52" s="9"/>
      <c r="C52" s="9"/>
      <c r="D52" s="9"/>
      <c r="E52" s="9"/>
      <c r="F52" s="9"/>
      <c r="G52" s="9"/>
      <c r="H52" s="8">
        <v>16606227.84</v>
      </c>
      <c r="I52" s="8">
        <v>16606227.84</v>
      </c>
      <c r="J52" s="8"/>
      <c r="K52" s="8"/>
      <c r="L52" s="8"/>
      <c r="M52" s="8">
        <v>16606227.84</v>
      </c>
      <c r="N52" s="8"/>
      <c r="O52" s="8"/>
      <c r="P52" s="8"/>
      <c r="Q52" s="8"/>
      <c r="R52" s="8"/>
      <c r="S52" s="8"/>
      <c r="T52" s="8"/>
      <c r="U52" s="8"/>
      <c r="V52" s="8"/>
      <c r="W52" s="8"/>
      <c r="X52" s="8"/>
    </row>
  </sheetData>
  <mergeCells count="30">
    <mergeCell ref="A2:X2"/>
    <mergeCell ref="A3:G3"/>
    <mergeCell ref="H4:X4"/>
    <mergeCell ref="I5:N5"/>
    <mergeCell ref="O5:Q5"/>
    <mergeCell ref="S5:X5"/>
    <mergeCell ref="I6:J6"/>
    <mergeCell ref="A52:G5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120"/>
  <sheetViews>
    <sheetView showZeros="0" workbookViewId="0">
      <selection activeCell="A1" sqref="A1"/>
    </sheetView>
  </sheetViews>
  <sheetFormatPr defaultColWidth="10.7083333333333" defaultRowHeight="14.25" customHeight="1"/>
  <cols>
    <col min="1" max="1" width="16.1416666666667" customWidth="1"/>
    <col min="2" max="2" width="28.1333333333333" customWidth="1"/>
    <col min="3" max="3" width="38.2833333333333" customWidth="1"/>
    <col min="4" max="4" width="27.85" customWidth="1"/>
    <col min="5" max="5" width="13" customWidth="1"/>
    <col min="6" max="6" width="20.7083333333333" customWidth="1"/>
    <col min="7" max="7" width="11.575" customWidth="1"/>
    <col min="8" max="8" width="15.85" customWidth="1"/>
    <col min="9" max="23" width="12.85" customWidth="1"/>
  </cols>
  <sheetData>
    <row r="1" ht="13.5" customHeight="1" spans="1:23">
      <c r="A1" s="19"/>
      <c r="B1" s="19"/>
      <c r="C1" s="19"/>
      <c r="D1" s="19"/>
      <c r="E1" s="19"/>
      <c r="F1" s="19"/>
      <c r="G1" s="19"/>
      <c r="H1" s="19"/>
      <c r="I1" s="19"/>
      <c r="J1" s="19"/>
      <c r="K1" s="19"/>
      <c r="L1" s="19"/>
      <c r="M1" s="19"/>
      <c r="N1" s="19"/>
      <c r="O1" s="19"/>
      <c r="P1" s="19"/>
      <c r="Q1" s="19"/>
      <c r="R1" s="19"/>
      <c r="S1" s="19"/>
      <c r="T1" s="19"/>
      <c r="U1" s="19"/>
      <c r="V1" s="19"/>
      <c r="W1" s="23" t="s">
        <v>320</v>
      </c>
    </row>
    <row r="2" ht="45" customHeight="1" spans="1:23">
      <c r="A2" s="20" t="s">
        <v>321</v>
      </c>
      <c r="B2" s="20"/>
      <c r="C2" s="20"/>
      <c r="D2" s="20"/>
      <c r="E2" s="20"/>
      <c r="F2" s="20"/>
      <c r="G2" s="20"/>
      <c r="H2" s="20"/>
      <c r="I2" s="20"/>
      <c r="J2" s="20"/>
      <c r="K2" s="20"/>
      <c r="L2" s="20"/>
      <c r="M2" s="20"/>
      <c r="N2" s="20"/>
      <c r="O2" s="20"/>
      <c r="P2" s="20"/>
      <c r="Q2" s="20"/>
      <c r="R2" s="20"/>
      <c r="S2" s="20"/>
      <c r="T2" s="20"/>
      <c r="U2" s="20"/>
      <c r="V2" s="20"/>
      <c r="W2" s="20"/>
    </row>
    <row r="3" ht="13.5" customHeight="1" spans="1:23">
      <c r="A3" s="19" t="str">
        <f>"单位名称："&amp;"楚雄彝族自治州自然资源和规划局"</f>
        <v>单位名称：楚雄彝族自治州自然资源和规划局</v>
      </c>
      <c r="B3" s="19"/>
      <c r="C3" s="19"/>
      <c r="D3" s="19"/>
      <c r="E3" s="19"/>
      <c r="F3" s="19"/>
      <c r="G3" s="19"/>
      <c r="H3" s="19"/>
      <c r="I3" s="19"/>
      <c r="J3" s="19"/>
      <c r="K3" s="19"/>
      <c r="L3" s="19"/>
      <c r="M3" s="19"/>
      <c r="N3" s="19"/>
      <c r="O3" s="19"/>
      <c r="P3" s="19"/>
      <c r="Q3" s="19"/>
      <c r="R3" s="19"/>
      <c r="S3" s="19"/>
      <c r="T3" s="19"/>
      <c r="U3" s="19"/>
      <c r="V3" s="19"/>
      <c r="W3" s="23" t="s">
        <v>54</v>
      </c>
    </row>
    <row r="4" ht="21.75" customHeight="1" spans="1:23">
      <c r="A4" s="9" t="s">
        <v>322</v>
      </c>
      <c r="B4" s="9" t="s">
        <v>214</v>
      </c>
      <c r="C4" s="9" t="s">
        <v>215</v>
      </c>
      <c r="D4" s="9" t="s">
        <v>213</v>
      </c>
      <c r="E4" s="9" t="s">
        <v>216</v>
      </c>
      <c r="F4" s="9" t="s">
        <v>217</v>
      </c>
      <c r="G4" s="9" t="s">
        <v>323</v>
      </c>
      <c r="H4" s="9" t="s">
        <v>324</v>
      </c>
      <c r="I4" s="9" t="s">
        <v>57</v>
      </c>
      <c r="J4" s="9" t="s">
        <v>325</v>
      </c>
      <c r="K4" s="9"/>
      <c r="L4" s="9"/>
      <c r="M4" s="9"/>
      <c r="N4" s="9" t="s">
        <v>222</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229</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326</v>
      </c>
      <c r="L7" s="9"/>
      <c r="M7" s="9"/>
      <c r="N7" s="9"/>
      <c r="O7" s="9"/>
      <c r="P7" s="9"/>
      <c r="Q7" s="9"/>
      <c r="R7" s="9"/>
      <c r="S7" s="9"/>
      <c r="T7" s="9"/>
      <c r="U7" s="9"/>
      <c r="V7" s="9"/>
      <c r="W7" s="9"/>
    </row>
    <row r="8" ht="22" customHeight="1" spans="1:23">
      <c r="A8" s="49">
        <v>1</v>
      </c>
      <c r="B8" s="49">
        <v>2</v>
      </c>
      <c r="C8" s="49">
        <v>3</v>
      </c>
      <c r="D8" s="49">
        <v>4</v>
      </c>
      <c r="E8" s="49">
        <v>5</v>
      </c>
      <c r="F8" s="49">
        <v>6</v>
      </c>
      <c r="G8" s="49">
        <v>7</v>
      </c>
      <c r="H8" s="49">
        <v>8</v>
      </c>
      <c r="I8" s="49">
        <v>9</v>
      </c>
      <c r="J8" s="49">
        <v>10</v>
      </c>
      <c r="K8" s="49">
        <v>11</v>
      </c>
      <c r="L8" s="50">
        <v>12</v>
      </c>
      <c r="M8" s="50">
        <v>13</v>
      </c>
      <c r="N8" s="50">
        <v>14</v>
      </c>
      <c r="O8" s="50">
        <v>15</v>
      </c>
      <c r="P8" s="50">
        <v>16</v>
      </c>
      <c r="Q8" s="50">
        <v>17</v>
      </c>
      <c r="R8" s="50">
        <v>18</v>
      </c>
      <c r="S8" s="50">
        <v>19</v>
      </c>
      <c r="T8" s="50">
        <v>20</v>
      </c>
      <c r="U8" s="49">
        <v>21</v>
      </c>
      <c r="V8" s="49">
        <v>22</v>
      </c>
      <c r="W8" s="49">
        <v>23</v>
      </c>
    </row>
    <row r="9" ht="22" customHeight="1" spans="1:23">
      <c r="A9" s="7"/>
      <c r="B9" s="7"/>
      <c r="C9" s="7" t="s">
        <v>327</v>
      </c>
      <c r="D9" s="7"/>
      <c r="E9" s="7"/>
      <c r="F9" s="7"/>
      <c r="G9" s="7"/>
      <c r="H9" s="7"/>
      <c r="I9" s="17">
        <v>200000</v>
      </c>
      <c r="J9" s="8">
        <v>200000</v>
      </c>
      <c r="K9" s="8">
        <v>200000</v>
      </c>
      <c r="L9" s="8"/>
      <c r="M9" s="8"/>
      <c r="N9" s="8"/>
      <c r="O9" s="8"/>
      <c r="P9" s="8"/>
      <c r="Q9" s="8"/>
      <c r="R9" s="8"/>
      <c r="S9" s="8"/>
      <c r="T9" s="8"/>
      <c r="U9" s="8"/>
      <c r="V9" s="8"/>
      <c r="W9" s="8"/>
    </row>
    <row r="10" ht="22" customHeight="1" spans="1:23">
      <c r="A10" s="7" t="s">
        <v>328</v>
      </c>
      <c r="B10" s="7" t="s">
        <v>329</v>
      </c>
      <c r="C10" s="7" t="s">
        <v>327</v>
      </c>
      <c r="D10" s="7" t="s">
        <v>71</v>
      </c>
      <c r="E10" s="7" t="s">
        <v>133</v>
      </c>
      <c r="F10" s="7" t="s">
        <v>134</v>
      </c>
      <c r="G10" s="7" t="s">
        <v>292</v>
      </c>
      <c r="H10" s="7" t="s">
        <v>293</v>
      </c>
      <c r="I10" s="8">
        <v>8040</v>
      </c>
      <c r="J10" s="8">
        <v>8040</v>
      </c>
      <c r="K10" s="8">
        <v>8040</v>
      </c>
      <c r="L10" s="8"/>
      <c r="M10" s="8"/>
      <c r="N10" s="8"/>
      <c r="O10" s="8"/>
      <c r="P10" s="8"/>
      <c r="Q10" s="8"/>
      <c r="R10" s="8"/>
      <c r="S10" s="8"/>
      <c r="T10" s="8"/>
      <c r="U10" s="8"/>
      <c r="V10" s="8"/>
      <c r="W10" s="8"/>
    </row>
    <row r="11" ht="22" customHeight="1" spans="1:23">
      <c r="A11" s="7" t="s">
        <v>328</v>
      </c>
      <c r="B11" s="7" t="s">
        <v>329</v>
      </c>
      <c r="C11" s="7" t="s">
        <v>327</v>
      </c>
      <c r="D11" s="7" t="s">
        <v>71</v>
      </c>
      <c r="E11" s="7" t="s">
        <v>133</v>
      </c>
      <c r="F11" s="7" t="s">
        <v>134</v>
      </c>
      <c r="G11" s="7" t="s">
        <v>292</v>
      </c>
      <c r="H11" s="7" t="s">
        <v>293</v>
      </c>
      <c r="I11" s="8">
        <v>9300</v>
      </c>
      <c r="J11" s="8">
        <v>9300</v>
      </c>
      <c r="K11" s="8">
        <v>9300</v>
      </c>
      <c r="L11" s="8"/>
      <c r="M11" s="8"/>
      <c r="N11" s="8"/>
      <c r="O11" s="8"/>
      <c r="P11" s="7"/>
      <c r="Q11" s="8"/>
      <c r="R11" s="8"/>
      <c r="S11" s="8"/>
      <c r="T11" s="8"/>
      <c r="U11" s="8"/>
      <c r="V11" s="8"/>
      <c r="W11" s="8"/>
    </row>
    <row r="12" ht="22" customHeight="1" spans="1:23">
      <c r="A12" s="7" t="s">
        <v>328</v>
      </c>
      <c r="B12" s="7" t="s">
        <v>329</v>
      </c>
      <c r="C12" s="7" t="s">
        <v>327</v>
      </c>
      <c r="D12" s="7" t="s">
        <v>71</v>
      </c>
      <c r="E12" s="7" t="s">
        <v>133</v>
      </c>
      <c r="F12" s="7" t="s">
        <v>134</v>
      </c>
      <c r="G12" s="7" t="s">
        <v>330</v>
      </c>
      <c r="H12" s="7" t="s">
        <v>331</v>
      </c>
      <c r="I12" s="8">
        <v>10000</v>
      </c>
      <c r="J12" s="8">
        <v>10000</v>
      </c>
      <c r="K12" s="8">
        <v>10000</v>
      </c>
      <c r="L12" s="8"/>
      <c r="M12" s="8"/>
      <c r="N12" s="8"/>
      <c r="O12" s="8"/>
      <c r="P12" s="7"/>
      <c r="Q12" s="8"/>
      <c r="R12" s="8"/>
      <c r="S12" s="8"/>
      <c r="T12" s="8"/>
      <c r="U12" s="8"/>
      <c r="V12" s="8"/>
      <c r="W12" s="8"/>
    </row>
    <row r="13" ht="22" customHeight="1" spans="1:23">
      <c r="A13" s="7" t="s">
        <v>328</v>
      </c>
      <c r="B13" s="7" t="s">
        <v>329</v>
      </c>
      <c r="C13" s="7" t="s">
        <v>327</v>
      </c>
      <c r="D13" s="7" t="s">
        <v>71</v>
      </c>
      <c r="E13" s="7" t="s">
        <v>133</v>
      </c>
      <c r="F13" s="7" t="s">
        <v>134</v>
      </c>
      <c r="G13" s="7" t="s">
        <v>330</v>
      </c>
      <c r="H13" s="7" t="s">
        <v>331</v>
      </c>
      <c r="I13" s="8">
        <v>5000</v>
      </c>
      <c r="J13" s="8">
        <v>5000</v>
      </c>
      <c r="K13" s="8">
        <v>5000</v>
      </c>
      <c r="L13" s="8"/>
      <c r="M13" s="8"/>
      <c r="N13" s="8"/>
      <c r="O13" s="8"/>
      <c r="P13" s="7"/>
      <c r="Q13" s="8"/>
      <c r="R13" s="8"/>
      <c r="S13" s="8"/>
      <c r="T13" s="8"/>
      <c r="U13" s="8"/>
      <c r="V13" s="8"/>
      <c r="W13" s="8"/>
    </row>
    <row r="14" ht="22" customHeight="1" spans="1:23">
      <c r="A14" s="7" t="s">
        <v>328</v>
      </c>
      <c r="B14" s="7" t="s">
        <v>329</v>
      </c>
      <c r="C14" s="7" t="s">
        <v>327</v>
      </c>
      <c r="D14" s="7" t="s">
        <v>71</v>
      </c>
      <c r="E14" s="7" t="s">
        <v>133</v>
      </c>
      <c r="F14" s="7" t="s">
        <v>134</v>
      </c>
      <c r="G14" s="7" t="s">
        <v>300</v>
      </c>
      <c r="H14" s="7" t="s">
        <v>301</v>
      </c>
      <c r="I14" s="8">
        <v>40000</v>
      </c>
      <c r="J14" s="8">
        <v>40000</v>
      </c>
      <c r="K14" s="8">
        <v>40000</v>
      </c>
      <c r="L14" s="8"/>
      <c r="M14" s="8"/>
      <c r="N14" s="8"/>
      <c r="O14" s="8"/>
      <c r="P14" s="7"/>
      <c r="Q14" s="8"/>
      <c r="R14" s="8"/>
      <c r="S14" s="8"/>
      <c r="T14" s="8"/>
      <c r="U14" s="8"/>
      <c r="V14" s="8"/>
      <c r="W14" s="8"/>
    </row>
    <row r="15" ht="22" customHeight="1" spans="1:23">
      <c r="A15" s="7" t="s">
        <v>328</v>
      </c>
      <c r="B15" s="7" t="s">
        <v>329</v>
      </c>
      <c r="C15" s="7" t="s">
        <v>327</v>
      </c>
      <c r="D15" s="7" t="s">
        <v>71</v>
      </c>
      <c r="E15" s="7" t="s">
        <v>133</v>
      </c>
      <c r="F15" s="7" t="s">
        <v>134</v>
      </c>
      <c r="G15" s="7" t="s">
        <v>300</v>
      </c>
      <c r="H15" s="7" t="s">
        <v>301</v>
      </c>
      <c r="I15" s="8">
        <v>30000</v>
      </c>
      <c r="J15" s="8">
        <v>30000</v>
      </c>
      <c r="K15" s="8">
        <v>30000</v>
      </c>
      <c r="L15" s="8"/>
      <c r="M15" s="8"/>
      <c r="N15" s="8"/>
      <c r="O15" s="8"/>
      <c r="P15" s="7"/>
      <c r="Q15" s="8"/>
      <c r="R15" s="8"/>
      <c r="S15" s="8"/>
      <c r="T15" s="8"/>
      <c r="U15" s="8"/>
      <c r="V15" s="8"/>
      <c r="W15" s="8"/>
    </row>
    <row r="16" ht="22" customHeight="1" spans="1:23">
      <c r="A16" s="7" t="s">
        <v>328</v>
      </c>
      <c r="B16" s="7" t="s">
        <v>329</v>
      </c>
      <c r="C16" s="7" t="s">
        <v>327</v>
      </c>
      <c r="D16" s="7" t="s">
        <v>71</v>
      </c>
      <c r="E16" s="7" t="s">
        <v>133</v>
      </c>
      <c r="F16" s="7" t="s">
        <v>134</v>
      </c>
      <c r="G16" s="7" t="s">
        <v>332</v>
      </c>
      <c r="H16" s="7" t="s">
        <v>333</v>
      </c>
      <c r="I16" s="8">
        <v>20000</v>
      </c>
      <c r="J16" s="8">
        <v>20000</v>
      </c>
      <c r="K16" s="8">
        <v>20000</v>
      </c>
      <c r="L16" s="8"/>
      <c r="M16" s="8"/>
      <c r="N16" s="8"/>
      <c r="O16" s="8"/>
      <c r="P16" s="7"/>
      <c r="Q16" s="8"/>
      <c r="R16" s="8"/>
      <c r="S16" s="8"/>
      <c r="T16" s="8"/>
      <c r="U16" s="8"/>
      <c r="V16" s="8"/>
      <c r="W16" s="8"/>
    </row>
    <row r="17" ht="22" customHeight="1" spans="1:23">
      <c r="A17" s="7" t="s">
        <v>328</v>
      </c>
      <c r="B17" s="7" t="s">
        <v>329</v>
      </c>
      <c r="C17" s="7" t="s">
        <v>327</v>
      </c>
      <c r="D17" s="7" t="s">
        <v>71</v>
      </c>
      <c r="E17" s="7" t="s">
        <v>133</v>
      </c>
      <c r="F17" s="7" t="s">
        <v>134</v>
      </c>
      <c r="G17" s="7" t="s">
        <v>332</v>
      </c>
      <c r="H17" s="7" t="s">
        <v>333</v>
      </c>
      <c r="I17" s="8">
        <v>10000</v>
      </c>
      <c r="J17" s="8">
        <v>10000</v>
      </c>
      <c r="K17" s="8">
        <v>10000</v>
      </c>
      <c r="L17" s="8"/>
      <c r="M17" s="8"/>
      <c r="N17" s="8"/>
      <c r="O17" s="8"/>
      <c r="P17" s="7"/>
      <c r="Q17" s="8"/>
      <c r="R17" s="8"/>
      <c r="S17" s="8"/>
      <c r="T17" s="8"/>
      <c r="U17" s="8"/>
      <c r="V17" s="8"/>
      <c r="W17" s="8"/>
    </row>
    <row r="18" ht="22" customHeight="1" spans="1:23">
      <c r="A18" s="7" t="s">
        <v>328</v>
      </c>
      <c r="B18" s="7" t="s">
        <v>329</v>
      </c>
      <c r="C18" s="7" t="s">
        <v>327</v>
      </c>
      <c r="D18" s="7" t="s">
        <v>71</v>
      </c>
      <c r="E18" s="7" t="s">
        <v>133</v>
      </c>
      <c r="F18" s="7" t="s">
        <v>134</v>
      </c>
      <c r="G18" s="7" t="s">
        <v>278</v>
      </c>
      <c r="H18" s="7" t="s">
        <v>279</v>
      </c>
      <c r="I18" s="8">
        <v>30000</v>
      </c>
      <c r="J18" s="8">
        <v>30000</v>
      </c>
      <c r="K18" s="8">
        <v>30000</v>
      </c>
      <c r="L18" s="8"/>
      <c r="M18" s="8"/>
      <c r="N18" s="8"/>
      <c r="O18" s="8"/>
      <c r="P18" s="7"/>
      <c r="Q18" s="8"/>
      <c r="R18" s="8"/>
      <c r="S18" s="8"/>
      <c r="T18" s="8"/>
      <c r="U18" s="8"/>
      <c r="V18" s="8"/>
      <c r="W18" s="8"/>
    </row>
    <row r="19" ht="22" customHeight="1" spans="1:23">
      <c r="A19" s="7" t="s">
        <v>328</v>
      </c>
      <c r="B19" s="7" t="s">
        <v>329</v>
      </c>
      <c r="C19" s="7" t="s">
        <v>327</v>
      </c>
      <c r="D19" s="7" t="s">
        <v>71</v>
      </c>
      <c r="E19" s="7" t="s">
        <v>133</v>
      </c>
      <c r="F19" s="7" t="s">
        <v>134</v>
      </c>
      <c r="G19" s="7" t="s">
        <v>278</v>
      </c>
      <c r="H19" s="7" t="s">
        <v>279</v>
      </c>
      <c r="I19" s="8">
        <v>30000</v>
      </c>
      <c r="J19" s="8">
        <v>30000</v>
      </c>
      <c r="K19" s="8">
        <v>30000</v>
      </c>
      <c r="L19" s="8"/>
      <c r="M19" s="8"/>
      <c r="N19" s="8"/>
      <c r="O19" s="8"/>
      <c r="P19" s="7"/>
      <c r="Q19" s="8"/>
      <c r="R19" s="8"/>
      <c r="S19" s="8"/>
      <c r="T19" s="8"/>
      <c r="U19" s="8"/>
      <c r="V19" s="8"/>
      <c r="W19" s="8"/>
    </row>
    <row r="20" ht="22" customHeight="1" spans="1:23">
      <c r="A20" s="7" t="s">
        <v>328</v>
      </c>
      <c r="B20" s="7" t="s">
        <v>329</v>
      </c>
      <c r="C20" s="7" t="s">
        <v>327</v>
      </c>
      <c r="D20" s="7" t="s">
        <v>71</v>
      </c>
      <c r="E20" s="7" t="s">
        <v>133</v>
      </c>
      <c r="F20" s="7" t="s">
        <v>134</v>
      </c>
      <c r="G20" s="7" t="s">
        <v>334</v>
      </c>
      <c r="H20" s="7" t="s">
        <v>335</v>
      </c>
      <c r="I20" s="8">
        <v>1960</v>
      </c>
      <c r="J20" s="8">
        <v>1960</v>
      </c>
      <c r="K20" s="8">
        <v>1960</v>
      </c>
      <c r="L20" s="8"/>
      <c r="M20" s="8"/>
      <c r="N20" s="8"/>
      <c r="O20" s="8"/>
      <c r="P20" s="7"/>
      <c r="Q20" s="8"/>
      <c r="R20" s="8"/>
      <c r="S20" s="8"/>
      <c r="T20" s="8"/>
      <c r="U20" s="8"/>
      <c r="V20" s="8"/>
      <c r="W20" s="8"/>
    </row>
    <row r="21" ht="22" customHeight="1" spans="1:23">
      <c r="A21" s="7" t="s">
        <v>328</v>
      </c>
      <c r="B21" s="7" t="s">
        <v>329</v>
      </c>
      <c r="C21" s="7" t="s">
        <v>327</v>
      </c>
      <c r="D21" s="7" t="s">
        <v>71</v>
      </c>
      <c r="E21" s="7" t="s">
        <v>133</v>
      </c>
      <c r="F21" s="7" t="s">
        <v>134</v>
      </c>
      <c r="G21" s="7" t="s">
        <v>334</v>
      </c>
      <c r="H21" s="7" t="s">
        <v>335</v>
      </c>
      <c r="I21" s="8">
        <v>5700</v>
      </c>
      <c r="J21" s="8">
        <v>5700</v>
      </c>
      <c r="K21" s="8">
        <v>5700</v>
      </c>
      <c r="L21" s="8"/>
      <c r="M21" s="8"/>
      <c r="N21" s="8"/>
      <c r="O21" s="8"/>
      <c r="P21" s="7"/>
      <c r="Q21" s="8"/>
      <c r="R21" s="8"/>
      <c r="S21" s="8"/>
      <c r="T21" s="8"/>
      <c r="U21" s="8"/>
      <c r="V21" s="8"/>
      <c r="W21" s="8"/>
    </row>
    <row r="22" ht="22" customHeight="1" spans="1:23">
      <c r="A22" s="7"/>
      <c r="B22" s="7"/>
      <c r="C22" s="7" t="s">
        <v>336</v>
      </c>
      <c r="D22" s="7"/>
      <c r="E22" s="7"/>
      <c r="F22" s="7"/>
      <c r="G22" s="7"/>
      <c r="H22" s="7"/>
      <c r="I22" s="17">
        <v>639600</v>
      </c>
      <c r="J22" s="8">
        <v>639600</v>
      </c>
      <c r="K22" s="8">
        <v>639600</v>
      </c>
      <c r="L22" s="8"/>
      <c r="M22" s="8"/>
      <c r="N22" s="8"/>
      <c r="O22" s="8"/>
      <c r="P22" s="7"/>
      <c r="Q22" s="8"/>
      <c r="R22" s="8"/>
      <c r="S22" s="8"/>
      <c r="T22" s="8"/>
      <c r="U22" s="8"/>
      <c r="V22" s="8"/>
      <c r="W22" s="8"/>
    </row>
    <row r="23" ht="22" customHeight="1" spans="1:23">
      <c r="A23" s="7" t="s">
        <v>328</v>
      </c>
      <c r="B23" s="7" t="s">
        <v>337</v>
      </c>
      <c r="C23" s="7" t="s">
        <v>336</v>
      </c>
      <c r="D23" s="7" t="s">
        <v>71</v>
      </c>
      <c r="E23" s="7" t="s">
        <v>155</v>
      </c>
      <c r="F23" s="7" t="s">
        <v>156</v>
      </c>
      <c r="G23" s="7" t="s">
        <v>330</v>
      </c>
      <c r="H23" s="7" t="s">
        <v>331</v>
      </c>
      <c r="I23" s="8">
        <v>80000</v>
      </c>
      <c r="J23" s="8">
        <v>80000</v>
      </c>
      <c r="K23" s="8">
        <v>80000</v>
      </c>
      <c r="L23" s="8"/>
      <c r="M23" s="8"/>
      <c r="N23" s="8"/>
      <c r="O23" s="8"/>
      <c r="P23" s="7"/>
      <c r="Q23" s="8"/>
      <c r="R23" s="8"/>
      <c r="S23" s="8"/>
      <c r="T23" s="8"/>
      <c r="U23" s="8"/>
      <c r="V23" s="8"/>
      <c r="W23" s="8"/>
    </row>
    <row r="24" ht="22" customHeight="1" spans="1:23">
      <c r="A24" s="7" t="s">
        <v>328</v>
      </c>
      <c r="B24" s="7" t="s">
        <v>337</v>
      </c>
      <c r="C24" s="7" t="s">
        <v>336</v>
      </c>
      <c r="D24" s="7" t="s">
        <v>71</v>
      </c>
      <c r="E24" s="7" t="s">
        <v>155</v>
      </c>
      <c r="F24" s="7" t="s">
        <v>156</v>
      </c>
      <c r="G24" s="7" t="s">
        <v>300</v>
      </c>
      <c r="H24" s="7" t="s">
        <v>301</v>
      </c>
      <c r="I24" s="8">
        <v>20000</v>
      </c>
      <c r="J24" s="8">
        <v>20000</v>
      </c>
      <c r="K24" s="8">
        <v>20000</v>
      </c>
      <c r="L24" s="8"/>
      <c r="M24" s="8"/>
      <c r="N24" s="8"/>
      <c r="O24" s="8"/>
      <c r="P24" s="7"/>
      <c r="Q24" s="8"/>
      <c r="R24" s="8"/>
      <c r="S24" s="8"/>
      <c r="T24" s="8"/>
      <c r="U24" s="8"/>
      <c r="V24" s="8"/>
      <c r="W24" s="8"/>
    </row>
    <row r="25" ht="22" customHeight="1" spans="1:23">
      <c r="A25" s="7" t="s">
        <v>328</v>
      </c>
      <c r="B25" s="7" t="s">
        <v>337</v>
      </c>
      <c r="C25" s="7" t="s">
        <v>336</v>
      </c>
      <c r="D25" s="7" t="s">
        <v>71</v>
      </c>
      <c r="E25" s="7" t="s">
        <v>155</v>
      </c>
      <c r="F25" s="7" t="s">
        <v>156</v>
      </c>
      <c r="G25" s="7" t="s">
        <v>332</v>
      </c>
      <c r="H25" s="7" t="s">
        <v>333</v>
      </c>
      <c r="I25" s="8">
        <v>10000</v>
      </c>
      <c r="J25" s="8">
        <v>10000</v>
      </c>
      <c r="K25" s="8">
        <v>10000</v>
      </c>
      <c r="L25" s="8"/>
      <c r="M25" s="8"/>
      <c r="N25" s="8"/>
      <c r="O25" s="8"/>
      <c r="P25" s="7"/>
      <c r="Q25" s="8"/>
      <c r="R25" s="8"/>
      <c r="S25" s="8"/>
      <c r="T25" s="8"/>
      <c r="U25" s="8"/>
      <c r="V25" s="8"/>
      <c r="W25" s="8"/>
    </row>
    <row r="26" ht="22" customHeight="1" spans="1:23">
      <c r="A26" s="7" t="s">
        <v>328</v>
      </c>
      <c r="B26" s="7" t="s">
        <v>337</v>
      </c>
      <c r="C26" s="7" t="s">
        <v>336</v>
      </c>
      <c r="D26" s="7" t="s">
        <v>71</v>
      </c>
      <c r="E26" s="7" t="s">
        <v>155</v>
      </c>
      <c r="F26" s="7" t="s">
        <v>156</v>
      </c>
      <c r="G26" s="7" t="s">
        <v>338</v>
      </c>
      <c r="H26" s="7" t="s">
        <v>339</v>
      </c>
      <c r="I26" s="8">
        <v>10000</v>
      </c>
      <c r="J26" s="8">
        <v>10000</v>
      </c>
      <c r="K26" s="8">
        <v>10000</v>
      </c>
      <c r="L26" s="8"/>
      <c r="M26" s="8"/>
      <c r="N26" s="8"/>
      <c r="O26" s="8"/>
      <c r="P26" s="7"/>
      <c r="Q26" s="8"/>
      <c r="R26" s="8"/>
      <c r="S26" s="8"/>
      <c r="T26" s="8"/>
      <c r="U26" s="8"/>
      <c r="V26" s="8"/>
      <c r="W26" s="8"/>
    </row>
    <row r="27" ht="22" customHeight="1" spans="1:23">
      <c r="A27" s="7" t="s">
        <v>328</v>
      </c>
      <c r="B27" s="7" t="s">
        <v>337</v>
      </c>
      <c r="C27" s="7" t="s">
        <v>336</v>
      </c>
      <c r="D27" s="7" t="s">
        <v>71</v>
      </c>
      <c r="E27" s="7" t="s">
        <v>155</v>
      </c>
      <c r="F27" s="7" t="s">
        <v>156</v>
      </c>
      <c r="G27" s="7" t="s">
        <v>340</v>
      </c>
      <c r="H27" s="7" t="s">
        <v>341</v>
      </c>
      <c r="I27" s="8">
        <v>19600</v>
      </c>
      <c r="J27" s="8">
        <v>19600</v>
      </c>
      <c r="K27" s="8">
        <v>19600</v>
      </c>
      <c r="L27" s="8"/>
      <c r="M27" s="8"/>
      <c r="N27" s="8"/>
      <c r="O27" s="8"/>
      <c r="P27" s="7"/>
      <c r="Q27" s="8"/>
      <c r="R27" s="8"/>
      <c r="S27" s="8"/>
      <c r="T27" s="8"/>
      <c r="U27" s="8"/>
      <c r="V27" s="8"/>
      <c r="W27" s="8"/>
    </row>
    <row r="28" ht="22" customHeight="1" spans="1:23">
      <c r="A28" s="7" t="s">
        <v>328</v>
      </c>
      <c r="B28" s="7" t="s">
        <v>337</v>
      </c>
      <c r="C28" s="7" t="s">
        <v>336</v>
      </c>
      <c r="D28" s="7" t="s">
        <v>71</v>
      </c>
      <c r="E28" s="7" t="s">
        <v>155</v>
      </c>
      <c r="F28" s="7" t="s">
        <v>156</v>
      </c>
      <c r="G28" s="7" t="s">
        <v>340</v>
      </c>
      <c r="H28" s="7" t="s">
        <v>341</v>
      </c>
      <c r="I28" s="8">
        <v>100000</v>
      </c>
      <c r="J28" s="8">
        <v>100000</v>
      </c>
      <c r="K28" s="8">
        <v>100000</v>
      </c>
      <c r="L28" s="8"/>
      <c r="M28" s="8"/>
      <c r="N28" s="8"/>
      <c r="O28" s="8"/>
      <c r="P28" s="7"/>
      <c r="Q28" s="8"/>
      <c r="R28" s="8"/>
      <c r="S28" s="8"/>
      <c r="T28" s="8"/>
      <c r="U28" s="8"/>
      <c r="V28" s="8"/>
      <c r="W28" s="8"/>
    </row>
    <row r="29" ht="22" customHeight="1" spans="1:23">
      <c r="A29" s="7" t="s">
        <v>328</v>
      </c>
      <c r="B29" s="7" t="s">
        <v>337</v>
      </c>
      <c r="C29" s="7" t="s">
        <v>336</v>
      </c>
      <c r="D29" s="7" t="s">
        <v>71</v>
      </c>
      <c r="E29" s="7" t="s">
        <v>155</v>
      </c>
      <c r="F29" s="7" t="s">
        <v>156</v>
      </c>
      <c r="G29" s="7" t="s">
        <v>340</v>
      </c>
      <c r="H29" s="7" t="s">
        <v>341</v>
      </c>
      <c r="I29" s="8">
        <v>260000</v>
      </c>
      <c r="J29" s="8">
        <v>260000</v>
      </c>
      <c r="K29" s="8">
        <v>260000</v>
      </c>
      <c r="L29" s="8"/>
      <c r="M29" s="8"/>
      <c r="N29" s="8"/>
      <c r="O29" s="8"/>
      <c r="P29" s="7"/>
      <c r="Q29" s="8"/>
      <c r="R29" s="8"/>
      <c r="S29" s="8"/>
      <c r="T29" s="8"/>
      <c r="U29" s="8"/>
      <c r="V29" s="8"/>
      <c r="W29" s="8"/>
    </row>
    <row r="30" ht="22" customHeight="1" spans="1:23">
      <c r="A30" s="7" t="s">
        <v>328</v>
      </c>
      <c r="B30" s="7" t="s">
        <v>337</v>
      </c>
      <c r="C30" s="7" t="s">
        <v>336</v>
      </c>
      <c r="D30" s="7" t="s">
        <v>71</v>
      </c>
      <c r="E30" s="7" t="s">
        <v>155</v>
      </c>
      <c r="F30" s="7" t="s">
        <v>156</v>
      </c>
      <c r="G30" s="7" t="s">
        <v>340</v>
      </c>
      <c r="H30" s="7" t="s">
        <v>341</v>
      </c>
      <c r="I30" s="8">
        <v>120000</v>
      </c>
      <c r="J30" s="8">
        <v>120000</v>
      </c>
      <c r="K30" s="8">
        <v>120000</v>
      </c>
      <c r="L30" s="8"/>
      <c r="M30" s="8"/>
      <c r="N30" s="8"/>
      <c r="O30" s="8"/>
      <c r="P30" s="7"/>
      <c r="Q30" s="8"/>
      <c r="R30" s="8"/>
      <c r="S30" s="8"/>
      <c r="T30" s="8"/>
      <c r="U30" s="8"/>
      <c r="V30" s="8"/>
      <c r="W30" s="8"/>
    </row>
    <row r="31" ht="22" customHeight="1" spans="1:23">
      <c r="A31" s="7" t="s">
        <v>328</v>
      </c>
      <c r="B31" s="7" t="s">
        <v>337</v>
      </c>
      <c r="C31" s="7" t="s">
        <v>336</v>
      </c>
      <c r="D31" s="7" t="s">
        <v>71</v>
      </c>
      <c r="E31" s="7" t="s">
        <v>155</v>
      </c>
      <c r="F31" s="7" t="s">
        <v>156</v>
      </c>
      <c r="G31" s="7" t="s">
        <v>278</v>
      </c>
      <c r="H31" s="7" t="s">
        <v>279</v>
      </c>
      <c r="I31" s="8">
        <v>20000</v>
      </c>
      <c r="J31" s="8">
        <v>20000</v>
      </c>
      <c r="K31" s="8">
        <v>20000</v>
      </c>
      <c r="L31" s="8"/>
      <c r="M31" s="8"/>
      <c r="N31" s="8"/>
      <c r="O31" s="8"/>
      <c r="P31" s="7"/>
      <c r="Q31" s="8"/>
      <c r="R31" s="8"/>
      <c r="S31" s="8"/>
      <c r="T31" s="8"/>
      <c r="U31" s="8"/>
      <c r="V31" s="8"/>
      <c r="W31" s="8"/>
    </row>
    <row r="32" ht="22" customHeight="1" spans="1:23">
      <c r="A32" s="7"/>
      <c r="B32" s="7"/>
      <c r="C32" s="7" t="s">
        <v>342</v>
      </c>
      <c r="D32" s="7"/>
      <c r="E32" s="7"/>
      <c r="F32" s="7"/>
      <c r="G32" s="7"/>
      <c r="H32" s="7"/>
      <c r="I32" s="17">
        <v>597000</v>
      </c>
      <c r="J32" s="8">
        <v>597000</v>
      </c>
      <c r="K32" s="8">
        <v>597000</v>
      </c>
      <c r="L32" s="8"/>
      <c r="M32" s="8"/>
      <c r="N32" s="8"/>
      <c r="O32" s="8"/>
      <c r="P32" s="7"/>
      <c r="Q32" s="8"/>
      <c r="R32" s="8"/>
      <c r="S32" s="8"/>
      <c r="T32" s="8"/>
      <c r="U32" s="8"/>
      <c r="V32" s="8"/>
      <c r="W32" s="8"/>
    </row>
    <row r="33" ht="22" customHeight="1" spans="1:23">
      <c r="A33" s="7" t="s">
        <v>343</v>
      </c>
      <c r="B33" s="7" t="s">
        <v>344</v>
      </c>
      <c r="C33" s="7" t="s">
        <v>342</v>
      </c>
      <c r="D33" s="7" t="s">
        <v>71</v>
      </c>
      <c r="E33" s="7" t="s">
        <v>155</v>
      </c>
      <c r="F33" s="7" t="s">
        <v>156</v>
      </c>
      <c r="G33" s="7" t="s">
        <v>345</v>
      </c>
      <c r="H33" s="7" t="s">
        <v>82</v>
      </c>
      <c r="I33" s="8">
        <v>71500</v>
      </c>
      <c r="J33" s="8">
        <v>71500</v>
      </c>
      <c r="K33" s="8">
        <v>71500</v>
      </c>
      <c r="L33" s="8"/>
      <c r="M33" s="8"/>
      <c r="N33" s="8"/>
      <c r="O33" s="8"/>
      <c r="P33" s="7"/>
      <c r="Q33" s="8"/>
      <c r="R33" s="8"/>
      <c r="S33" s="8"/>
      <c r="T33" s="8"/>
      <c r="U33" s="8"/>
      <c r="V33" s="8"/>
      <c r="W33" s="8"/>
    </row>
    <row r="34" ht="22" customHeight="1" spans="1:23">
      <c r="A34" s="7" t="s">
        <v>343</v>
      </c>
      <c r="B34" s="7" t="s">
        <v>344</v>
      </c>
      <c r="C34" s="7" t="s">
        <v>342</v>
      </c>
      <c r="D34" s="7" t="s">
        <v>71</v>
      </c>
      <c r="E34" s="7" t="s">
        <v>155</v>
      </c>
      <c r="F34" s="7" t="s">
        <v>156</v>
      </c>
      <c r="G34" s="7" t="s">
        <v>345</v>
      </c>
      <c r="H34" s="7" t="s">
        <v>82</v>
      </c>
      <c r="I34" s="8">
        <v>66500</v>
      </c>
      <c r="J34" s="8">
        <v>66500</v>
      </c>
      <c r="K34" s="8">
        <v>66500</v>
      </c>
      <c r="L34" s="8"/>
      <c r="M34" s="8"/>
      <c r="N34" s="8"/>
      <c r="O34" s="8"/>
      <c r="P34" s="7"/>
      <c r="Q34" s="8"/>
      <c r="R34" s="8"/>
      <c r="S34" s="8"/>
      <c r="T34" s="8"/>
      <c r="U34" s="8"/>
      <c r="V34" s="8"/>
      <c r="W34" s="8"/>
    </row>
    <row r="35" ht="22" customHeight="1" spans="1:23">
      <c r="A35" s="7" t="s">
        <v>343</v>
      </c>
      <c r="B35" s="7" t="s">
        <v>344</v>
      </c>
      <c r="C35" s="7" t="s">
        <v>342</v>
      </c>
      <c r="D35" s="7" t="s">
        <v>71</v>
      </c>
      <c r="E35" s="7" t="s">
        <v>155</v>
      </c>
      <c r="F35" s="7" t="s">
        <v>156</v>
      </c>
      <c r="G35" s="7" t="s">
        <v>345</v>
      </c>
      <c r="H35" s="7" t="s">
        <v>82</v>
      </c>
      <c r="I35" s="8">
        <v>56800</v>
      </c>
      <c r="J35" s="8">
        <v>56800</v>
      </c>
      <c r="K35" s="8">
        <v>56800</v>
      </c>
      <c r="L35" s="8"/>
      <c r="M35" s="8"/>
      <c r="N35" s="8"/>
      <c r="O35" s="8"/>
      <c r="P35" s="7"/>
      <c r="Q35" s="8"/>
      <c r="R35" s="8"/>
      <c r="S35" s="8"/>
      <c r="T35" s="8"/>
      <c r="U35" s="8"/>
      <c r="V35" s="8"/>
      <c r="W35" s="8"/>
    </row>
    <row r="36" ht="22" customHeight="1" spans="1:23">
      <c r="A36" s="7" t="s">
        <v>343</v>
      </c>
      <c r="B36" s="7" t="s">
        <v>344</v>
      </c>
      <c r="C36" s="7" t="s">
        <v>342</v>
      </c>
      <c r="D36" s="7" t="s">
        <v>71</v>
      </c>
      <c r="E36" s="7" t="s">
        <v>155</v>
      </c>
      <c r="F36" s="7" t="s">
        <v>156</v>
      </c>
      <c r="G36" s="7" t="s">
        <v>345</v>
      </c>
      <c r="H36" s="7" t="s">
        <v>82</v>
      </c>
      <c r="I36" s="8">
        <v>46900</v>
      </c>
      <c r="J36" s="8">
        <v>46900</v>
      </c>
      <c r="K36" s="8">
        <v>46900</v>
      </c>
      <c r="L36" s="8"/>
      <c r="M36" s="8"/>
      <c r="N36" s="8"/>
      <c r="O36" s="8"/>
      <c r="P36" s="7"/>
      <c r="Q36" s="8"/>
      <c r="R36" s="8"/>
      <c r="S36" s="8"/>
      <c r="T36" s="8"/>
      <c r="U36" s="8"/>
      <c r="V36" s="8"/>
      <c r="W36" s="8"/>
    </row>
    <row r="37" ht="22" customHeight="1" spans="1:23">
      <c r="A37" s="7" t="s">
        <v>343</v>
      </c>
      <c r="B37" s="7" t="s">
        <v>344</v>
      </c>
      <c r="C37" s="7" t="s">
        <v>342</v>
      </c>
      <c r="D37" s="7" t="s">
        <v>71</v>
      </c>
      <c r="E37" s="7" t="s">
        <v>155</v>
      </c>
      <c r="F37" s="7" t="s">
        <v>156</v>
      </c>
      <c r="G37" s="7" t="s">
        <v>345</v>
      </c>
      <c r="H37" s="7" t="s">
        <v>82</v>
      </c>
      <c r="I37" s="8">
        <v>56800</v>
      </c>
      <c r="J37" s="8">
        <v>56800</v>
      </c>
      <c r="K37" s="8">
        <v>56800</v>
      </c>
      <c r="L37" s="8"/>
      <c r="M37" s="8"/>
      <c r="N37" s="8"/>
      <c r="O37" s="8"/>
      <c r="P37" s="7"/>
      <c r="Q37" s="8"/>
      <c r="R37" s="8"/>
      <c r="S37" s="8"/>
      <c r="T37" s="8"/>
      <c r="U37" s="8"/>
      <c r="V37" s="8"/>
      <c r="W37" s="8"/>
    </row>
    <row r="38" ht="22" customHeight="1" spans="1:23">
      <c r="A38" s="7" t="s">
        <v>343</v>
      </c>
      <c r="B38" s="7" t="s">
        <v>344</v>
      </c>
      <c r="C38" s="7" t="s">
        <v>342</v>
      </c>
      <c r="D38" s="7" t="s">
        <v>71</v>
      </c>
      <c r="E38" s="7" t="s">
        <v>155</v>
      </c>
      <c r="F38" s="7" t="s">
        <v>156</v>
      </c>
      <c r="G38" s="7" t="s">
        <v>345</v>
      </c>
      <c r="H38" s="7" t="s">
        <v>82</v>
      </c>
      <c r="I38" s="8">
        <v>71500</v>
      </c>
      <c r="J38" s="8">
        <v>71500</v>
      </c>
      <c r="K38" s="8">
        <v>71500</v>
      </c>
      <c r="L38" s="8"/>
      <c r="M38" s="8"/>
      <c r="N38" s="8"/>
      <c r="O38" s="8"/>
      <c r="P38" s="7"/>
      <c r="Q38" s="8"/>
      <c r="R38" s="8"/>
      <c r="S38" s="8"/>
      <c r="T38" s="8"/>
      <c r="U38" s="8"/>
      <c r="V38" s="8"/>
      <c r="W38" s="8"/>
    </row>
    <row r="39" ht="22" customHeight="1" spans="1:23">
      <c r="A39" s="7" t="s">
        <v>343</v>
      </c>
      <c r="B39" s="7" t="s">
        <v>344</v>
      </c>
      <c r="C39" s="7" t="s">
        <v>342</v>
      </c>
      <c r="D39" s="7" t="s">
        <v>71</v>
      </c>
      <c r="E39" s="7" t="s">
        <v>155</v>
      </c>
      <c r="F39" s="7" t="s">
        <v>156</v>
      </c>
      <c r="G39" s="7" t="s">
        <v>345</v>
      </c>
      <c r="H39" s="7" t="s">
        <v>82</v>
      </c>
      <c r="I39" s="8">
        <v>61600</v>
      </c>
      <c r="J39" s="8">
        <v>61600</v>
      </c>
      <c r="K39" s="8">
        <v>61600</v>
      </c>
      <c r="L39" s="8"/>
      <c r="M39" s="8"/>
      <c r="N39" s="8"/>
      <c r="O39" s="8"/>
      <c r="P39" s="7"/>
      <c r="Q39" s="8"/>
      <c r="R39" s="8"/>
      <c r="S39" s="8"/>
      <c r="T39" s="8"/>
      <c r="U39" s="8"/>
      <c r="V39" s="8"/>
      <c r="W39" s="8"/>
    </row>
    <row r="40" ht="22" customHeight="1" spans="1:23">
      <c r="A40" s="7" t="s">
        <v>343</v>
      </c>
      <c r="B40" s="7" t="s">
        <v>344</v>
      </c>
      <c r="C40" s="7" t="s">
        <v>342</v>
      </c>
      <c r="D40" s="7" t="s">
        <v>71</v>
      </c>
      <c r="E40" s="7" t="s">
        <v>155</v>
      </c>
      <c r="F40" s="7" t="s">
        <v>156</v>
      </c>
      <c r="G40" s="7" t="s">
        <v>345</v>
      </c>
      <c r="H40" s="7" t="s">
        <v>82</v>
      </c>
      <c r="I40" s="8">
        <v>51900</v>
      </c>
      <c r="J40" s="8">
        <v>51900</v>
      </c>
      <c r="K40" s="8">
        <v>51900</v>
      </c>
      <c r="L40" s="8"/>
      <c r="M40" s="8"/>
      <c r="N40" s="8"/>
      <c r="O40" s="8"/>
      <c r="P40" s="7"/>
      <c r="Q40" s="8"/>
      <c r="R40" s="8"/>
      <c r="S40" s="8"/>
      <c r="T40" s="8"/>
      <c r="U40" s="8"/>
      <c r="V40" s="8"/>
      <c r="W40" s="8"/>
    </row>
    <row r="41" ht="22" customHeight="1" spans="1:23">
      <c r="A41" s="7" t="s">
        <v>343</v>
      </c>
      <c r="B41" s="7" t="s">
        <v>344</v>
      </c>
      <c r="C41" s="7" t="s">
        <v>342</v>
      </c>
      <c r="D41" s="7" t="s">
        <v>71</v>
      </c>
      <c r="E41" s="7" t="s">
        <v>155</v>
      </c>
      <c r="F41" s="7" t="s">
        <v>156</v>
      </c>
      <c r="G41" s="7" t="s">
        <v>345</v>
      </c>
      <c r="H41" s="7" t="s">
        <v>82</v>
      </c>
      <c r="I41" s="8">
        <v>61600</v>
      </c>
      <c r="J41" s="8">
        <v>61600</v>
      </c>
      <c r="K41" s="8">
        <v>61600</v>
      </c>
      <c r="L41" s="8"/>
      <c r="M41" s="8"/>
      <c r="N41" s="8"/>
      <c r="O41" s="8"/>
      <c r="P41" s="7"/>
      <c r="Q41" s="8"/>
      <c r="R41" s="8"/>
      <c r="S41" s="8"/>
      <c r="T41" s="8"/>
      <c r="U41" s="8"/>
      <c r="V41" s="8"/>
      <c r="W41" s="8"/>
    </row>
    <row r="42" ht="22" customHeight="1" spans="1:23">
      <c r="A42" s="7" t="s">
        <v>343</v>
      </c>
      <c r="B42" s="7" t="s">
        <v>344</v>
      </c>
      <c r="C42" s="7" t="s">
        <v>342</v>
      </c>
      <c r="D42" s="7" t="s">
        <v>71</v>
      </c>
      <c r="E42" s="7" t="s">
        <v>155</v>
      </c>
      <c r="F42" s="7" t="s">
        <v>156</v>
      </c>
      <c r="G42" s="7" t="s">
        <v>345</v>
      </c>
      <c r="H42" s="7" t="s">
        <v>82</v>
      </c>
      <c r="I42" s="8">
        <v>51900</v>
      </c>
      <c r="J42" s="8">
        <v>51900</v>
      </c>
      <c r="K42" s="8">
        <v>51900</v>
      </c>
      <c r="L42" s="8"/>
      <c r="M42" s="8"/>
      <c r="N42" s="8"/>
      <c r="O42" s="8"/>
      <c r="P42" s="7"/>
      <c r="Q42" s="8"/>
      <c r="R42" s="8"/>
      <c r="S42" s="8"/>
      <c r="T42" s="8"/>
      <c r="U42" s="8"/>
      <c r="V42" s="8"/>
      <c r="W42" s="8"/>
    </row>
    <row r="43" ht="22" customHeight="1" spans="1:23">
      <c r="A43" s="7"/>
      <c r="B43" s="7"/>
      <c r="C43" s="7" t="s">
        <v>346</v>
      </c>
      <c r="D43" s="7"/>
      <c r="E43" s="7"/>
      <c r="F43" s="7"/>
      <c r="G43" s="7"/>
      <c r="H43" s="7"/>
      <c r="I43" s="17">
        <v>50000000</v>
      </c>
      <c r="J43" s="8">
        <v>50000000</v>
      </c>
      <c r="K43" s="8">
        <v>50000000</v>
      </c>
      <c r="L43" s="8"/>
      <c r="M43" s="8"/>
      <c r="N43" s="8"/>
      <c r="O43" s="8"/>
      <c r="P43" s="7"/>
      <c r="Q43" s="8"/>
      <c r="R43" s="8"/>
      <c r="S43" s="8"/>
      <c r="T43" s="8"/>
      <c r="U43" s="8"/>
      <c r="V43" s="8"/>
      <c r="W43" s="8"/>
    </row>
    <row r="44" ht="22" customHeight="1" spans="1:23">
      <c r="A44" s="7" t="s">
        <v>328</v>
      </c>
      <c r="B44" s="7" t="s">
        <v>347</v>
      </c>
      <c r="C44" s="7" t="s">
        <v>346</v>
      </c>
      <c r="D44" s="7" t="s">
        <v>71</v>
      </c>
      <c r="E44" s="7" t="s">
        <v>133</v>
      </c>
      <c r="F44" s="7" t="s">
        <v>134</v>
      </c>
      <c r="G44" s="7" t="s">
        <v>348</v>
      </c>
      <c r="H44" s="7" t="s">
        <v>349</v>
      </c>
      <c r="I44" s="8">
        <v>50000000</v>
      </c>
      <c r="J44" s="8">
        <v>50000000</v>
      </c>
      <c r="K44" s="8">
        <v>50000000</v>
      </c>
      <c r="L44" s="8"/>
      <c r="M44" s="8"/>
      <c r="N44" s="8"/>
      <c r="O44" s="8"/>
      <c r="P44" s="7"/>
      <c r="Q44" s="8"/>
      <c r="R44" s="8"/>
      <c r="S44" s="8"/>
      <c r="T44" s="8"/>
      <c r="U44" s="8"/>
      <c r="V44" s="8"/>
      <c r="W44" s="8"/>
    </row>
    <row r="45" ht="22" customHeight="1" spans="1:23">
      <c r="A45" s="7"/>
      <c r="B45" s="7"/>
      <c r="C45" s="7" t="s">
        <v>350</v>
      </c>
      <c r="D45" s="7"/>
      <c r="E45" s="7"/>
      <c r="F45" s="7"/>
      <c r="G45" s="7"/>
      <c r="H45" s="7"/>
      <c r="I45" s="17">
        <v>5083400</v>
      </c>
      <c r="J45" s="8">
        <v>5083400</v>
      </c>
      <c r="K45" s="8">
        <v>5083400</v>
      </c>
      <c r="L45" s="8"/>
      <c r="M45" s="8"/>
      <c r="N45" s="8"/>
      <c r="O45" s="8"/>
      <c r="P45" s="7"/>
      <c r="Q45" s="8"/>
      <c r="R45" s="8"/>
      <c r="S45" s="8"/>
      <c r="T45" s="8"/>
      <c r="U45" s="8"/>
      <c r="V45" s="8"/>
      <c r="W45" s="8"/>
    </row>
    <row r="46" ht="22" customHeight="1" spans="1:23">
      <c r="A46" s="7" t="s">
        <v>328</v>
      </c>
      <c r="B46" s="7" t="s">
        <v>351</v>
      </c>
      <c r="C46" s="7" t="s">
        <v>350</v>
      </c>
      <c r="D46" s="7" t="s">
        <v>71</v>
      </c>
      <c r="E46" s="7" t="s">
        <v>133</v>
      </c>
      <c r="F46" s="7" t="s">
        <v>134</v>
      </c>
      <c r="G46" s="7" t="s">
        <v>300</v>
      </c>
      <c r="H46" s="7" t="s">
        <v>301</v>
      </c>
      <c r="I46" s="8">
        <v>20000</v>
      </c>
      <c r="J46" s="8">
        <v>20000</v>
      </c>
      <c r="K46" s="8">
        <v>20000</v>
      </c>
      <c r="L46" s="8"/>
      <c r="M46" s="8"/>
      <c r="N46" s="8"/>
      <c r="O46" s="8"/>
      <c r="P46" s="7"/>
      <c r="Q46" s="8"/>
      <c r="R46" s="8"/>
      <c r="S46" s="8"/>
      <c r="T46" s="8"/>
      <c r="U46" s="8"/>
      <c r="V46" s="8"/>
      <c r="W46" s="8"/>
    </row>
    <row r="47" ht="22" customHeight="1" spans="1:23">
      <c r="A47" s="7" t="s">
        <v>328</v>
      </c>
      <c r="B47" s="7" t="s">
        <v>351</v>
      </c>
      <c r="C47" s="7" t="s">
        <v>350</v>
      </c>
      <c r="D47" s="7" t="s">
        <v>71</v>
      </c>
      <c r="E47" s="7" t="s">
        <v>133</v>
      </c>
      <c r="F47" s="7" t="s">
        <v>134</v>
      </c>
      <c r="G47" s="7" t="s">
        <v>300</v>
      </c>
      <c r="H47" s="7" t="s">
        <v>301</v>
      </c>
      <c r="I47" s="8">
        <v>20000</v>
      </c>
      <c r="J47" s="8">
        <v>20000</v>
      </c>
      <c r="K47" s="8">
        <v>20000</v>
      </c>
      <c r="L47" s="8"/>
      <c r="M47" s="8"/>
      <c r="N47" s="8"/>
      <c r="O47" s="8"/>
      <c r="P47" s="7"/>
      <c r="Q47" s="8"/>
      <c r="R47" s="8"/>
      <c r="S47" s="8"/>
      <c r="T47" s="8"/>
      <c r="U47" s="8"/>
      <c r="V47" s="8"/>
      <c r="W47" s="8"/>
    </row>
    <row r="48" ht="22" customHeight="1" spans="1:23">
      <c r="A48" s="7" t="s">
        <v>328</v>
      </c>
      <c r="B48" s="7" t="s">
        <v>351</v>
      </c>
      <c r="C48" s="7" t="s">
        <v>350</v>
      </c>
      <c r="D48" s="7" t="s">
        <v>71</v>
      </c>
      <c r="E48" s="7" t="s">
        <v>133</v>
      </c>
      <c r="F48" s="7" t="s">
        <v>134</v>
      </c>
      <c r="G48" s="7" t="s">
        <v>340</v>
      </c>
      <c r="H48" s="7" t="s">
        <v>341</v>
      </c>
      <c r="I48" s="8">
        <v>130000</v>
      </c>
      <c r="J48" s="8">
        <v>130000</v>
      </c>
      <c r="K48" s="8">
        <v>130000</v>
      </c>
      <c r="L48" s="8"/>
      <c r="M48" s="8"/>
      <c r="N48" s="8"/>
      <c r="O48" s="8"/>
      <c r="P48" s="7"/>
      <c r="Q48" s="8"/>
      <c r="R48" s="8"/>
      <c r="S48" s="8"/>
      <c r="T48" s="8"/>
      <c r="U48" s="8"/>
      <c r="V48" s="8"/>
      <c r="W48" s="8"/>
    </row>
    <row r="49" ht="22" customHeight="1" spans="1:23">
      <c r="A49" s="7" t="s">
        <v>328</v>
      </c>
      <c r="B49" s="7" t="s">
        <v>351</v>
      </c>
      <c r="C49" s="7" t="s">
        <v>350</v>
      </c>
      <c r="D49" s="7" t="s">
        <v>71</v>
      </c>
      <c r="E49" s="7" t="s">
        <v>133</v>
      </c>
      <c r="F49" s="7" t="s">
        <v>134</v>
      </c>
      <c r="G49" s="7" t="s">
        <v>340</v>
      </c>
      <c r="H49" s="7" t="s">
        <v>341</v>
      </c>
      <c r="I49" s="8">
        <v>150000</v>
      </c>
      <c r="J49" s="8">
        <v>150000</v>
      </c>
      <c r="K49" s="8">
        <v>150000</v>
      </c>
      <c r="L49" s="8"/>
      <c r="M49" s="8"/>
      <c r="N49" s="8"/>
      <c r="O49" s="8"/>
      <c r="P49" s="7"/>
      <c r="Q49" s="8"/>
      <c r="R49" s="8"/>
      <c r="S49" s="8"/>
      <c r="T49" s="8"/>
      <c r="U49" s="8"/>
      <c r="V49" s="8"/>
      <c r="W49" s="8"/>
    </row>
    <row r="50" ht="22" customHeight="1" spans="1:23">
      <c r="A50" s="7" t="s">
        <v>328</v>
      </c>
      <c r="B50" s="7" t="s">
        <v>351</v>
      </c>
      <c r="C50" s="7" t="s">
        <v>350</v>
      </c>
      <c r="D50" s="7" t="s">
        <v>71</v>
      </c>
      <c r="E50" s="7" t="s">
        <v>133</v>
      </c>
      <c r="F50" s="7" t="s">
        <v>134</v>
      </c>
      <c r="G50" s="7" t="s">
        <v>340</v>
      </c>
      <c r="H50" s="7" t="s">
        <v>341</v>
      </c>
      <c r="I50" s="8">
        <v>1580000</v>
      </c>
      <c r="J50" s="8">
        <v>1580000</v>
      </c>
      <c r="K50" s="8">
        <v>1580000</v>
      </c>
      <c r="L50" s="8"/>
      <c r="M50" s="8"/>
      <c r="N50" s="8"/>
      <c r="O50" s="8"/>
      <c r="P50" s="7"/>
      <c r="Q50" s="8"/>
      <c r="R50" s="8"/>
      <c r="S50" s="8"/>
      <c r="T50" s="8"/>
      <c r="U50" s="8"/>
      <c r="V50" s="8"/>
      <c r="W50" s="8"/>
    </row>
    <row r="51" ht="22" customHeight="1" spans="1:23">
      <c r="A51" s="7" t="s">
        <v>328</v>
      </c>
      <c r="B51" s="7" t="s">
        <v>351</v>
      </c>
      <c r="C51" s="7" t="s">
        <v>350</v>
      </c>
      <c r="D51" s="7" t="s">
        <v>71</v>
      </c>
      <c r="E51" s="7" t="s">
        <v>133</v>
      </c>
      <c r="F51" s="7" t="s">
        <v>134</v>
      </c>
      <c r="G51" s="7" t="s">
        <v>340</v>
      </c>
      <c r="H51" s="7" t="s">
        <v>341</v>
      </c>
      <c r="I51" s="8">
        <v>500000</v>
      </c>
      <c r="J51" s="8">
        <v>500000</v>
      </c>
      <c r="K51" s="8">
        <v>500000</v>
      </c>
      <c r="L51" s="8"/>
      <c r="M51" s="8"/>
      <c r="N51" s="8"/>
      <c r="O51" s="8"/>
      <c r="P51" s="7"/>
      <c r="Q51" s="8"/>
      <c r="R51" s="8"/>
      <c r="S51" s="8"/>
      <c r="T51" s="8"/>
      <c r="U51" s="8"/>
      <c r="V51" s="8"/>
      <c r="W51" s="8"/>
    </row>
    <row r="52" ht="22" customHeight="1" spans="1:23">
      <c r="A52" s="7" t="s">
        <v>328</v>
      </c>
      <c r="B52" s="7" t="s">
        <v>351</v>
      </c>
      <c r="C52" s="7" t="s">
        <v>350</v>
      </c>
      <c r="D52" s="7" t="s">
        <v>71</v>
      </c>
      <c r="E52" s="7" t="s">
        <v>133</v>
      </c>
      <c r="F52" s="7" t="s">
        <v>134</v>
      </c>
      <c r="G52" s="7" t="s">
        <v>278</v>
      </c>
      <c r="H52" s="7" t="s">
        <v>279</v>
      </c>
      <c r="I52" s="8">
        <v>20000</v>
      </c>
      <c r="J52" s="8">
        <v>20000</v>
      </c>
      <c r="K52" s="8">
        <v>20000</v>
      </c>
      <c r="L52" s="8"/>
      <c r="M52" s="8"/>
      <c r="N52" s="8"/>
      <c r="O52" s="8"/>
      <c r="P52" s="7"/>
      <c r="Q52" s="8"/>
      <c r="R52" s="8"/>
      <c r="S52" s="8"/>
      <c r="T52" s="8"/>
      <c r="U52" s="8"/>
      <c r="V52" s="8"/>
      <c r="W52" s="8"/>
    </row>
    <row r="53" ht="22" customHeight="1" spans="1:23">
      <c r="A53" s="7" t="s">
        <v>328</v>
      </c>
      <c r="B53" s="7" t="s">
        <v>351</v>
      </c>
      <c r="C53" s="7" t="s">
        <v>350</v>
      </c>
      <c r="D53" s="7" t="s">
        <v>71</v>
      </c>
      <c r="E53" s="7" t="s">
        <v>133</v>
      </c>
      <c r="F53" s="7" t="s">
        <v>134</v>
      </c>
      <c r="G53" s="7" t="s">
        <v>278</v>
      </c>
      <c r="H53" s="7" t="s">
        <v>279</v>
      </c>
      <c r="I53" s="8">
        <v>10000</v>
      </c>
      <c r="J53" s="8">
        <v>10000</v>
      </c>
      <c r="K53" s="8">
        <v>10000</v>
      </c>
      <c r="L53" s="8"/>
      <c r="M53" s="8"/>
      <c r="N53" s="8"/>
      <c r="O53" s="8"/>
      <c r="P53" s="7"/>
      <c r="Q53" s="8"/>
      <c r="R53" s="8"/>
      <c r="S53" s="8"/>
      <c r="T53" s="8"/>
      <c r="U53" s="8"/>
      <c r="V53" s="8"/>
      <c r="W53" s="8"/>
    </row>
    <row r="54" ht="22" customHeight="1" spans="1:23">
      <c r="A54" s="7" t="s">
        <v>328</v>
      </c>
      <c r="B54" s="7" t="s">
        <v>351</v>
      </c>
      <c r="C54" s="7" t="s">
        <v>350</v>
      </c>
      <c r="D54" s="7" t="s">
        <v>71</v>
      </c>
      <c r="E54" s="7" t="s">
        <v>135</v>
      </c>
      <c r="F54" s="7" t="s">
        <v>136</v>
      </c>
      <c r="G54" s="7" t="s">
        <v>330</v>
      </c>
      <c r="H54" s="7" t="s">
        <v>331</v>
      </c>
      <c r="I54" s="8">
        <v>20000</v>
      </c>
      <c r="J54" s="8">
        <v>20000</v>
      </c>
      <c r="K54" s="8">
        <v>20000</v>
      </c>
      <c r="L54" s="8"/>
      <c r="M54" s="8"/>
      <c r="N54" s="8"/>
      <c r="O54" s="8"/>
      <c r="P54" s="7"/>
      <c r="Q54" s="8"/>
      <c r="R54" s="8"/>
      <c r="S54" s="8"/>
      <c r="T54" s="8"/>
      <c r="U54" s="8"/>
      <c r="V54" s="8"/>
      <c r="W54" s="8"/>
    </row>
    <row r="55" ht="22" customHeight="1" spans="1:23">
      <c r="A55" s="7" t="s">
        <v>328</v>
      </c>
      <c r="B55" s="7" t="s">
        <v>351</v>
      </c>
      <c r="C55" s="7" t="s">
        <v>350</v>
      </c>
      <c r="D55" s="7" t="s">
        <v>71</v>
      </c>
      <c r="E55" s="7" t="s">
        <v>135</v>
      </c>
      <c r="F55" s="7" t="s">
        <v>136</v>
      </c>
      <c r="G55" s="7" t="s">
        <v>330</v>
      </c>
      <c r="H55" s="7" t="s">
        <v>331</v>
      </c>
      <c r="I55" s="8">
        <v>30000</v>
      </c>
      <c r="J55" s="8">
        <v>30000</v>
      </c>
      <c r="K55" s="8">
        <v>30000</v>
      </c>
      <c r="L55" s="8"/>
      <c r="M55" s="8"/>
      <c r="N55" s="8"/>
      <c r="O55" s="8"/>
      <c r="P55" s="7"/>
      <c r="Q55" s="8"/>
      <c r="R55" s="8"/>
      <c r="S55" s="8"/>
      <c r="T55" s="8"/>
      <c r="U55" s="8"/>
      <c r="V55" s="8"/>
      <c r="W55" s="8"/>
    </row>
    <row r="56" ht="22" customHeight="1" spans="1:23">
      <c r="A56" s="7" t="s">
        <v>328</v>
      </c>
      <c r="B56" s="7" t="s">
        <v>351</v>
      </c>
      <c r="C56" s="7" t="s">
        <v>350</v>
      </c>
      <c r="D56" s="7" t="s">
        <v>71</v>
      </c>
      <c r="E56" s="7" t="s">
        <v>135</v>
      </c>
      <c r="F56" s="7" t="s">
        <v>136</v>
      </c>
      <c r="G56" s="7" t="s">
        <v>300</v>
      </c>
      <c r="H56" s="7" t="s">
        <v>301</v>
      </c>
      <c r="I56" s="8">
        <v>20000</v>
      </c>
      <c r="J56" s="8">
        <v>20000</v>
      </c>
      <c r="K56" s="8">
        <v>20000</v>
      </c>
      <c r="L56" s="8"/>
      <c r="M56" s="8"/>
      <c r="N56" s="8"/>
      <c r="O56" s="8"/>
      <c r="P56" s="7"/>
      <c r="Q56" s="8"/>
      <c r="R56" s="8"/>
      <c r="S56" s="8"/>
      <c r="T56" s="8"/>
      <c r="U56" s="8"/>
      <c r="V56" s="8"/>
      <c r="W56" s="8"/>
    </row>
    <row r="57" ht="22" customHeight="1" spans="1:23">
      <c r="A57" s="7" t="s">
        <v>328</v>
      </c>
      <c r="B57" s="7" t="s">
        <v>351</v>
      </c>
      <c r="C57" s="7" t="s">
        <v>350</v>
      </c>
      <c r="D57" s="7" t="s">
        <v>71</v>
      </c>
      <c r="E57" s="7" t="s">
        <v>135</v>
      </c>
      <c r="F57" s="7" t="s">
        <v>136</v>
      </c>
      <c r="G57" s="7" t="s">
        <v>300</v>
      </c>
      <c r="H57" s="7" t="s">
        <v>301</v>
      </c>
      <c r="I57" s="8">
        <v>20000</v>
      </c>
      <c r="J57" s="8">
        <v>20000</v>
      </c>
      <c r="K57" s="8">
        <v>20000</v>
      </c>
      <c r="L57" s="8"/>
      <c r="M57" s="8"/>
      <c r="N57" s="8"/>
      <c r="O57" s="8"/>
      <c r="P57" s="7"/>
      <c r="Q57" s="8"/>
      <c r="R57" s="8"/>
      <c r="S57" s="8"/>
      <c r="T57" s="8"/>
      <c r="U57" s="8"/>
      <c r="V57" s="8"/>
      <c r="W57" s="8"/>
    </row>
    <row r="58" ht="22" customHeight="1" spans="1:23">
      <c r="A58" s="7" t="s">
        <v>328</v>
      </c>
      <c r="B58" s="7" t="s">
        <v>351</v>
      </c>
      <c r="C58" s="7" t="s">
        <v>350</v>
      </c>
      <c r="D58" s="7" t="s">
        <v>71</v>
      </c>
      <c r="E58" s="7" t="s">
        <v>135</v>
      </c>
      <c r="F58" s="7" t="s">
        <v>136</v>
      </c>
      <c r="G58" s="7" t="s">
        <v>300</v>
      </c>
      <c r="H58" s="7" t="s">
        <v>301</v>
      </c>
      <c r="I58" s="8">
        <v>20000</v>
      </c>
      <c r="J58" s="8">
        <v>20000</v>
      </c>
      <c r="K58" s="8">
        <v>20000</v>
      </c>
      <c r="L58" s="8"/>
      <c r="M58" s="8"/>
      <c r="N58" s="8"/>
      <c r="O58" s="8"/>
      <c r="P58" s="7"/>
      <c r="Q58" s="8"/>
      <c r="R58" s="8"/>
      <c r="S58" s="8"/>
      <c r="T58" s="8"/>
      <c r="U58" s="8"/>
      <c r="V58" s="8"/>
      <c r="W58" s="8"/>
    </row>
    <row r="59" ht="22" customHeight="1" spans="1:23">
      <c r="A59" s="7" t="s">
        <v>328</v>
      </c>
      <c r="B59" s="7" t="s">
        <v>351</v>
      </c>
      <c r="C59" s="7" t="s">
        <v>350</v>
      </c>
      <c r="D59" s="7" t="s">
        <v>71</v>
      </c>
      <c r="E59" s="7" t="s">
        <v>135</v>
      </c>
      <c r="F59" s="7" t="s">
        <v>136</v>
      </c>
      <c r="G59" s="7" t="s">
        <v>332</v>
      </c>
      <c r="H59" s="7" t="s">
        <v>333</v>
      </c>
      <c r="I59" s="8">
        <v>10000</v>
      </c>
      <c r="J59" s="8">
        <v>10000</v>
      </c>
      <c r="K59" s="8">
        <v>10000</v>
      </c>
      <c r="L59" s="8"/>
      <c r="M59" s="8"/>
      <c r="N59" s="8"/>
      <c r="O59" s="8"/>
      <c r="P59" s="7"/>
      <c r="Q59" s="8"/>
      <c r="R59" s="8"/>
      <c r="S59" s="8"/>
      <c r="T59" s="8"/>
      <c r="U59" s="8"/>
      <c r="V59" s="8"/>
      <c r="W59" s="8"/>
    </row>
    <row r="60" ht="22" customHeight="1" spans="1:23">
      <c r="A60" s="7" t="s">
        <v>328</v>
      </c>
      <c r="B60" s="7" t="s">
        <v>351</v>
      </c>
      <c r="C60" s="7" t="s">
        <v>350</v>
      </c>
      <c r="D60" s="7" t="s">
        <v>71</v>
      </c>
      <c r="E60" s="7" t="s">
        <v>135</v>
      </c>
      <c r="F60" s="7" t="s">
        <v>136</v>
      </c>
      <c r="G60" s="7" t="s">
        <v>332</v>
      </c>
      <c r="H60" s="7" t="s">
        <v>333</v>
      </c>
      <c r="I60" s="8">
        <v>10000</v>
      </c>
      <c r="J60" s="8">
        <v>10000</v>
      </c>
      <c r="K60" s="8">
        <v>10000</v>
      </c>
      <c r="L60" s="8"/>
      <c r="M60" s="8"/>
      <c r="N60" s="8"/>
      <c r="O60" s="8"/>
      <c r="P60" s="7"/>
      <c r="Q60" s="8"/>
      <c r="R60" s="8"/>
      <c r="S60" s="8"/>
      <c r="T60" s="8"/>
      <c r="U60" s="8"/>
      <c r="V60" s="8"/>
      <c r="W60" s="8"/>
    </row>
    <row r="61" ht="22" customHeight="1" spans="1:23">
      <c r="A61" s="7" t="s">
        <v>328</v>
      </c>
      <c r="B61" s="7" t="s">
        <v>351</v>
      </c>
      <c r="C61" s="7" t="s">
        <v>350</v>
      </c>
      <c r="D61" s="7" t="s">
        <v>71</v>
      </c>
      <c r="E61" s="7" t="s">
        <v>135</v>
      </c>
      <c r="F61" s="7" t="s">
        <v>136</v>
      </c>
      <c r="G61" s="7" t="s">
        <v>338</v>
      </c>
      <c r="H61" s="7" t="s">
        <v>339</v>
      </c>
      <c r="I61" s="8">
        <v>20000</v>
      </c>
      <c r="J61" s="8">
        <v>20000</v>
      </c>
      <c r="K61" s="8">
        <v>20000</v>
      </c>
      <c r="L61" s="8"/>
      <c r="M61" s="8"/>
      <c r="N61" s="8"/>
      <c r="O61" s="8"/>
      <c r="P61" s="7"/>
      <c r="Q61" s="8"/>
      <c r="R61" s="8"/>
      <c r="S61" s="8"/>
      <c r="T61" s="8"/>
      <c r="U61" s="8"/>
      <c r="V61" s="8"/>
      <c r="W61" s="8"/>
    </row>
    <row r="62" ht="22" customHeight="1" spans="1:23">
      <c r="A62" s="7" t="s">
        <v>328</v>
      </c>
      <c r="B62" s="7" t="s">
        <v>351</v>
      </c>
      <c r="C62" s="7" t="s">
        <v>350</v>
      </c>
      <c r="D62" s="7" t="s">
        <v>71</v>
      </c>
      <c r="E62" s="7" t="s">
        <v>135</v>
      </c>
      <c r="F62" s="7" t="s">
        <v>136</v>
      </c>
      <c r="G62" s="7" t="s">
        <v>340</v>
      </c>
      <c r="H62" s="7" t="s">
        <v>341</v>
      </c>
      <c r="I62" s="8">
        <v>70000</v>
      </c>
      <c r="J62" s="8">
        <v>70000</v>
      </c>
      <c r="K62" s="8">
        <v>70000</v>
      </c>
      <c r="L62" s="8"/>
      <c r="M62" s="8"/>
      <c r="N62" s="8"/>
      <c r="O62" s="8"/>
      <c r="P62" s="7"/>
      <c r="Q62" s="8"/>
      <c r="R62" s="8"/>
      <c r="S62" s="8"/>
      <c r="T62" s="8"/>
      <c r="U62" s="8"/>
      <c r="V62" s="8"/>
      <c r="W62" s="8"/>
    </row>
    <row r="63" ht="22" customHeight="1" spans="1:23">
      <c r="A63" s="7" t="s">
        <v>328</v>
      </c>
      <c r="B63" s="7" t="s">
        <v>351</v>
      </c>
      <c r="C63" s="7" t="s">
        <v>350</v>
      </c>
      <c r="D63" s="7" t="s">
        <v>71</v>
      </c>
      <c r="E63" s="7" t="s">
        <v>135</v>
      </c>
      <c r="F63" s="7" t="s">
        <v>136</v>
      </c>
      <c r="G63" s="7" t="s">
        <v>340</v>
      </c>
      <c r="H63" s="7" t="s">
        <v>341</v>
      </c>
      <c r="I63" s="8">
        <v>110000</v>
      </c>
      <c r="J63" s="8">
        <v>110000</v>
      </c>
      <c r="K63" s="8">
        <v>110000</v>
      </c>
      <c r="L63" s="8"/>
      <c r="M63" s="8"/>
      <c r="N63" s="8"/>
      <c r="O63" s="8"/>
      <c r="P63" s="7"/>
      <c r="Q63" s="8"/>
      <c r="R63" s="8"/>
      <c r="S63" s="8"/>
      <c r="T63" s="8"/>
      <c r="U63" s="8"/>
      <c r="V63" s="8"/>
      <c r="W63" s="8"/>
    </row>
    <row r="64" ht="22" customHeight="1" spans="1:23">
      <c r="A64" s="7" t="s">
        <v>328</v>
      </c>
      <c r="B64" s="7" t="s">
        <v>351</v>
      </c>
      <c r="C64" s="7" t="s">
        <v>350</v>
      </c>
      <c r="D64" s="7" t="s">
        <v>71</v>
      </c>
      <c r="E64" s="7" t="s">
        <v>135</v>
      </c>
      <c r="F64" s="7" t="s">
        <v>136</v>
      </c>
      <c r="G64" s="7" t="s">
        <v>340</v>
      </c>
      <c r="H64" s="7" t="s">
        <v>341</v>
      </c>
      <c r="I64" s="8">
        <v>532000</v>
      </c>
      <c r="J64" s="8">
        <v>532000</v>
      </c>
      <c r="K64" s="8">
        <v>532000</v>
      </c>
      <c r="L64" s="8"/>
      <c r="M64" s="8"/>
      <c r="N64" s="8"/>
      <c r="O64" s="8"/>
      <c r="P64" s="7"/>
      <c r="Q64" s="8"/>
      <c r="R64" s="8"/>
      <c r="S64" s="8"/>
      <c r="T64" s="8"/>
      <c r="U64" s="8"/>
      <c r="V64" s="8"/>
      <c r="W64" s="8"/>
    </row>
    <row r="65" ht="22" customHeight="1" spans="1:23">
      <c r="A65" s="7" t="s">
        <v>328</v>
      </c>
      <c r="B65" s="7" t="s">
        <v>351</v>
      </c>
      <c r="C65" s="7" t="s">
        <v>350</v>
      </c>
      <c r="D65" s="7" t="s">
        <v>71</v>
      </c>
      <c r="E65" s="7" t="s">
        <v>135</v>
      </c>
      <c r="F65" s="7" t="s">
        <v>136</v>
      </c>
      <c r="G65" s="7" t="s">
        <v>340</v>
      </c>
      <c r="H65" s="7" t="s">
        <v>341</v>
      </c>
      <c r="I65" s="8">
        <v>319900</v>
      </c>
      <c r="J65" s="8">
        <v>319900</v>
      </c>
      <c r="K65" s="8">
        <v>319900</v>
      </c>
      <c r="L65" s="8"/>
      <c r="M65" s="8"/>
      <c r="N65" s="8"/>
      <c r="O65" s="8"/>
      <c r="P65" s="7"/>
      <c r="Q65" s="8"/>
      <c r="R65" s="8"/>
      <c r="S65" s="8"/>
      <c r="T65" s="8"/>
      <c r="U65" s="8"/>
      <c r="V65" s="8"/>
      <c r="W65" s="8"/>
    </row>
    <row r="66" ht="22" customHeight="1" spans="1:23">
      <c r="A66" s="7" t="s">
        <v>328</v>
      </c>
      <c r="B66" s="7" t="s">
        <v>351</v>
      </c>
      <c r="C66" s="7" t="s">
        <v>350</v>
      </c>
      <c r="D66" s="7" t="s">
        <v>71</v>
      </c>
      <c r="E66" s="7" t="s">
        <v>135</v>
      </c>
      <c r="F66" s="7" t="s">
        <v>136</v>
      </c>
      <c r="G66" s="7" t="s">
        <v>278</v>
      </c>
      <c r="H66" s="7" t="s">
        <v>279</v>
      </c>
      <c r="I66" s="8">
        <v>30000</v>
      </c>
      <c r="J66" s="8">
        <v>30000</v>
      </c>
      <c r="K66" s="8">
        <v>30000</v>
      </c>
      <c r="L66" s="8"/>
      <c r="M66" s="8"/>
      <c r="N66" s="8"/>
      <c r="O66" s="8"/>
      <c r="P66" s="7"/>
      <c r="Q66" s="8"/>
      <c r="R66" s="8"/>
      <c r="S66" s="8"/>
      <c r="T66" s="8"/>
      <c r="U66" s="8"/>
      <c r="V66" s="8"/>
      <c r="W66" s="8"/>
    </row>
    <row r="67" ht="22" customHeight="1" spans="1:23">
      <c r="A67" s="7" t="s">
        <v>328</v>
      </c>
      <c r="B67" s="7" t="s">
        <v>351</v>
      </c>
      <c r="C67" s="7" t="s">
        <v>350</v>
      </c>
      <c r="D67" s="7" t="s">
        <v>71</v>
      </c>
      <c r="E67" s="7" t="s">
        <v>135</v>
      </c>
      <c r="F67" s="7" t="s">
        <v>136</v>
      </c>
      <c r="G67" s="7" t="s">
        <v>278</v>
      </c>
      <c r="H67" s="7" t="s">
        <v>279</v>
      </c>
      <c r="I67" s="8">
        <v>20000</v>
      </c>
      <c r="J67" s="8">
        <v>20000</v>
      </c>
      <c r="K67" s="8">
        <v>20000</v>
      </c>
      <c r="L67" s="8"/>
      <c r="M67" s="8"/>
      <c r="N67" s="8"/>
      <c r="O67" s="8"/>
      <c r="P67" s="7"/>
      <c r="Q67" s="8"/>
      <c r="R67" s="8"/>
      <c r="S67" s="8"/>
      <c r="T67" s="8"/>
      <c r="U67" s="8"/>
      <c r="V67" s="8"/>
      <c r="W67" s="8"/>
    </row>
    <row r="68" ht="22" customHeight="1" spans="1:23">
      <c r="A68" s="7" t="s">
        <v>328</v>
      </c>
      <c r="B68" s="7" t="s">
        <v>351</v>
      </c>
      <c r="C68" s="7" t="s">
        <v>350</v>
      </c>
      <c r="D68" s="7" t="s">
        <v>71</v>
      </c>
      <c r="E68" s="7" t="s">
        <v>135</v>
      </c>
      <c r="F68" s="7" t="s">
        <v>136</v>
      </c>
      <c r="G68" s="7" t="s">
        <v>296</v>
      </c>
      <c r="H68" s="7" t="s">
        <v>297</v>
      </c>
      <c r="I68" s="8">
        <v>120400</v>
      </c>
      <c r="J68" s="8">
        <v>120400</v>
      </c>
      <c r="K68" s="8">
        <v>120400</v>
      </c>
      <c r="L68" s="8"/>
      <c r="M68" s="8"/>
      <c r="N68" s="8"/>
      <c r="O68" s="8"/>
      <c r="P68" s="7"/>
      <c r="Q68" s="8"/>
      <c r="R68" s="8"/>
      <c r="S68" s="8"/>
      <c r="T68" s="8"/>
      <c r="U68" s="8"/>
      <c r="V68" s="8"/>
      <c r="W68" s="8"/>
    </row>
    <row r="69" ht="22" customHeight="1" spans="1:23">
      <c r="A69" s="7" t="s">
        <v>328</v>
      </c>
      <c r="B69" s="7" t="s">
        <v>351</v>
      </c>
      <c r="C69" s="7" t="s">
        <v>350</v>
      </c>
      <c r="D69" s="7" t="s">
        <v>71</v>
      </c>
      <c r="E69" s="7" t="s">
        <v>135</v>
      </c>
      <c r="F69" s="7" t="s">
        <v>136</v>
      </c>
      <c r="G69" s="7" t="s">
        <v>318</v>
      </c>
      <c r="H69" s="7" t="s">
        <v>319</v>
      </c>
      <c r="I69" s="8">
        <v>1600</v>
      </c>
      <c r="J69" s="8">
        <v>1600</v>
      </c>
      <c r="K69" s="8">
        <v>1600</v>
      </c>
      <c r="L69" s="8"/>
      <c r="M69" s="8"/>
      <c r="N69" s="8"/>
      <c r="O69" s="8"/>
      <c r="P69" s="7"/>
      <c r="Q69" s="8"/>
      <c r="R69" s="8"/>
      <c r="S69" s="8"/>
      <c r="T69" s="8"/>
      <c r="U69" s="8"/>
      <c r="V69" s="8"/>
      <c r="W69" s="8"/>
    </row>
    <row r="70" ht="22" customHeight="1" spans="1:23">
      <c r="A70" s="7" t="s">
        <v>328</v>
      </c>
      <c r="B70" s="7" t="s">
        <v>351</v>
      </c>
      <c r="C70" s="7" t="s">
        <v>350</v>
      </c>
      <c r="D70" s="7" t="s">
        <v>71</v>
      </c>
      <c r="E70" s="7" t="s">
        <v>139</v>
      </c>
      <c r="F70" s="7" t="s">
        <v>140</v>
      </c>
      <c r="G70" s="7" t="s">
        <v>300</v>
      </c>
      <c r="H70" s="7" t="s">
        <v>301</v>
      </c>
      <c r="I70" s="8">
        <v>30200</v>
      </c>
      <c r="J70" s="8">
        <v>30200</v>
      </c>
      <c r="K70" s="8">
        <v>30200</v>
      </c>
      <c r="L70" s="8"/>
      <c r="M70" s="8"/>
      <c r="N70" s="8"/>
      <c r="O70" s="8"/>
      <c r="P70" s="7"/>
      <c r="Q70" s="8"/>
      <c r="R70" s="8"/>
      <c r="S70" s="8"/>
      <c r="T70" s="8"/>
      <c r="U70" s="8"/>
      <c r="V70" s="8"/>
      <c r="W70" s="8"/>
    </row>
    <row r="71" ht="22" customHeight="1" spans="1:23">
      <c r="A71" s="7" t="s">
        <v>328</v>
      </c>
      <c r="B71" s="7" t="s">
        <v>351</v>
      </c>
      <c r="C71" s="7" t="s">
        <v>350</v>
      </c>
      <c r="D71" s="7" t="s">
        <v>71</v>
      </c>
      <c r="E71" s="7" t="s">
        <v>139</v>
      </c>
      <c r="F71" s="7" t="s">
        <v>140</v>
      </c>
      <c r="G71" s="7" t="s">
        <v>338</v>
      </c>
      <c r="H71" s="7" t="s">
        <v>339</v>
      </c>
      <c r="I71" s="8">
        <v>20000</v>
      </c>
      <c r="J71" s="8">
        <v>20000</v>
      </c>
      <c r="K71" s="8">
        <v>20000</v>
      </c>
      <c r="L71" s="8"/>
      <c r="M71" s="8"/>
      <c r="N71" s="8"/>
      <c r="O71" s="8"/>
      <c r="P71" s="7"/>
      <c r="Q71" s="8"/>
      <c r="R71" s="8"/>
      <c r="S71" s="8"/>
      <c r="T71" s="8"/>
      <c r="U71" s="8"/>
      <c r="V71" s="8"/>
      <c r="W71" s="8"/>
    </row>
    <row r="72" ht="22" customHeight="1" spans="1:23">
      <c r="A72" s="7" t="s">
        <v>328</v>
      </c>
      <c r="B72" s="7" t="s">
        <v>351</v>
      </c>
      <c r="C72" s="7" t="s">
        <v>350</v>
      </c>
      <c r="D72" s="7" t="s">
        <v>71</v>
      </c>
      <c r="E72" s="7" t="s">
        <v>139</v>
      </c>
      <c r="F72" s="7" t="s">
        <v>140</v>
      </c>
      <c r="G72" s="7" t="s">
        <v>340</v>
      </c>
      <c r="H72" s="7" t="s">
        <v>341</v>
      </c>
      <c r="I72" s="8">
        <v>160000</v>
      </c>
      <c r="J72" s="8">
        <v>160000</v>
      </c>
      <c r="K72" s="8">
        <v>160000</v>
      </c>
      <c r="L72" s="8"/>
      <c r="M72" s="8"/>
      <c r="N72" s="8"/>
      <c r="O72" s="8"/>
      <c r="P72" s="7"/>
      <c r="Q72" s="8"/>
      <c r="R72" s="8"/>
      <c r="S72" s="8"/>
      <c r="T72" s="8"/>
      <c r="U72" s="8"/>
      <c r="V72" s="8"/>
      <c r="W72" s="8"/>
    </row>
    <row r="73" ht="22" customHeight="1" spans="1:23">
      <c r="A73" s="7" t="s">
        <v>328</v>
      </c>
      <c r="B73" s="7" t="s">
        <v>351</v>
      </c>
      <c r="C73" s="7" t="s">
        <v>350</v>
      </c>
      <c r="D73" s="7" t="s">
        <v>71</v>
      </c>
      <c r="E73" s="7" t="s">
        <v>139</v>
      </c>
      <c r="F73" s="7" t="s">
        <v>140</v>
      </c>
      <c r="G73" s="7" t="s">
        <v>278</v>
      </c>
      <c r="H73" s="7" t="s">
        <v>279</v>
      </c>
      <c r="I73" s="8">
        <v>20000</v>
      </c>
      <c r="J73" s="8">
        <v>20000</v>
      </c>
      <c r="K73" s="8">
        <v>20000</v>
      </c>
      <c r="L73" s="8"/>
      <c r="M73" s="8"/>
      <c r="N73" s="8"/>
      <c r="O73" s="8"/>
      <c r="P73" s="7"/>
      <c r="Q73" s="8"/>
      <c r="R73" s="8"/>
      <c r="S73" s="8"/>
      <c r="T73" s="8"/>
      <c r="U73" s="8"/>
      <c r="V73" s="8"/>
      <c r="W73" s="8"/>
    </row>
    <row r="74" ht="22" customHeight="1" spans="1:23">
      <c r="A74" s="7" t="s">
        <v>328</v>
      </c>
      <c r="B74" s="7" t="s">
        <v>351</v>
      </c>
      <c r="C74" s="7" t="s">
        <v>350</v>
      </c>
      <c r="D74" s="7" t="s">
        <v>71</v>
      </c>
      <c r="E74" s="7" t="s">
        <v>139</v>
      </c>
      <c r="F74" s="7" t="s">
        <v>140</v>
      </c>
      <c r="G74" s="7" t="s">
        <v>334</v>
      </c>
      <c r="H74" s="7" t="s">
        <v>335</v>
      </c>
      <c r="I74" s="8">
        <v>3000</v>
      </c>
      <c r="J74" s="8">
        <v>3000</v>
      </c>
      <c r="K74" s="8">
        <v>3000</v>
      </c>
      <c r="L74" s="8"/>
      <c r="M74" s="8"/>
      <c r="N74" s="8"/>
      <c r="O74" s="8"/>
      <c r="P74" s="7"/>
      <c r="Q74" s="8"/>
      <c r="R74" s="8"/>
      <c r="S74" s="8"/>
      <c r="T74" s="8"/>
      <c r="U74" s="8"/>
      <c r="V74" s="8"/>
      <c r="W74" s="8"/>
    </row>
    <row r="75" ht="22" customHeight="1" spans="1:23">
      <c r="A75" s="7" t="s">
        <v>328</v>
      </c>
      <c r="B75" s="7" t="s">
        <v>351</v>
      </c>
      <c r="C75" s="7" t="s">
        <v>350</v>
      </c>
      <c r="D75" s="7" t="s">
        <v>71</v>
      </c>
      <c r="E75" s="7" t="s">
        <v>143</v>
      </c>
      <c r="F75" s="7" t="s">
        <v>144</v>
      </c>
      <c r="G75" s="7" t="s">
        <v>292</v>
      </c>
      <c r="H75" s="7" t="s">
        <v>293</v>
      </c>
      <c r="I75" s="8">
        <v>133375</v>
      </c>
      <c r="J75" s="8">
        <v>133375</v>
      </c>
      <c r="K75" s="8">
        <v>133375</v>
      </c>
      <c r="L75" s="8"/>
      <c r="M75" s="8"/>
      <c r="N75" s="8"/>
      <c r="O75" s="8"/>
      <c r="P75" s="7"/>
      <c r="Q75" s="8"/>
      <c r="R75" s="8"/>
      <c r="S75" s="8"/>
      <c r="T75" s="8"/>
      <c r="U75" s="8"/>
      <c r="V75" s="8"/>
      <c r="W75" s="8"/>
    </row>
    <row r="76" ht="22" customHeight="1" spans="1:23">
      <c r="A76" s="7" t="s">
        <v>328</v>
      </c>
      <c r="B76" s="7" t="s">
        <v>351</v>
      </c>
      <c r="C76" s="7" t="s">
        <v>350</v>
      </c>
      <c r="D76" s="7" t="s">
        <v>71</v>
      </c>
      <c r="E76" s="7" t="s">
        <v>143</v>
      </c>
      <c r="F76" s="7" t="s">
        <v>144</v>
      </c>
      <c r="G76" s="7" t="s">
        <v>330</v>
      </c>
      <c r="H76" s="7" t="s">
        <v>331</v>
      </c>
      <c r="I76" s="8">
        <v>16500</v>
      </c>
      <c r="J76" s="8">
        <v>16500</v>
      </c>
      <c r="K76" s="8">
        <v>16500</v>
      </c>
      <c r="L76" s="8"/>
      <c r="M76" s="8"/>
      <c r="N76" s="8"/>
      <c r="O76" s="8"/>
      <c r="P76" s="7"/>
      <c r="Q76" s="8"/>
      <c r="R76" s="8"/>
      <c r="S76" s="8"/>
      <c r="T76" s="8"/>
      <c r="U76" s="8"/>
      <c r="V76" s="8"/>
      <c r="W76" s="8"/>
    </row>
    <row r="77" ht="22" customHeight="1" spans="1:23">
      <c r="A77" s="7" t="s">
        <v>328</v>
      </c>
      <c r="B77" s="7" t="s">
        <v>351</v>
      </c>
      <c r="C77" s="7" t="s">
        <v>350</v>
      </c>
      <c r="D77" s="7" t="s">
        <v>71</v>
      </c>
      <c r="E77" s="7" t="s">
        <v>143</v>
      </c>
      <c r="F77" s="7" t="s">
        <v>144</v>
      </c>
      <c r="G77" s="7" t="s">
        <v>300</v>
      </c>
      <c r="H77" s="7" t="s">
        <v>301</v>
      </c>
      <c r="I77" s="8">
        <v>30000</v>
      </c>
      <c r="J77" s="8">
        <v>30000</v>
      </c>
      <c r="K77" s="8">
        <v>30000</v>
      </c>
      <c r="L77" s="8"/>
      <c r="M77" s="8"/>
      <c r="N77" s="8"/>
      <c r="O77" s="8"/>
      <c r="P77" s="7"/>
      <c r="Q77" s="8"/>
      <c r="R77" s="8"/>
      <c r="S77" s="8"/>
      <c r="T77" s="8"/>
      <c r="U77" s="8"/>
      <c r="V77" s="8"/>
      <c r="W77" s="8"/>
    </row>
    <row r="78" ht="22" customHeight="1" spans="1:23">
      <c r="A78" s="7" t="s">
        <v>328</v>
      </c>
      <c r="B78" s="7" t="s">
        <v>351</v>
      </c>
      <c r="C78" s="7" t="s">
        <v>350</v>
      </c>
      <c r="D78" s="7" t="s">
        <v>71</v>
      </c>
      <c r="E78" s="7" t="s">
        <v>143</v>
      </c>
      <c r="F78" s="7" t="s">
        <v>144</v>
      </c>
      <c r="G78" s="7" t="s">
        <v>300</v>
      </c>
      <c r="H78" s="7" t="s">
        <v>301</v>
      </c>
      <c r="I78" s="8">
        <v>30000</v>
      </c>
      <c r="J78" s="8">
        <v>30000</v>
      </c>
      <c r="K78" s="8">
        <v>30000</v>
      </c>
      <c r="L78" s="8"/>
      <c r="M78" s="8"/>
      <c r="N78" s="8"/>
      <c r="O78" s="8"/>
      <c r="P78" s="7"/>
      <c r="Q78" s="8"/>
      <c r="R78" s="8"/>
      <c r="S78" s="8"/>
      <c r="T78" s="8"/>
      <c r="U78" s="8"/>
      <c r="V78" s="8"/>
      <c r="W78" s="8"/>
    </row>
    <row r="79" ht="22" customHeight="1" spans="1:23">
      <c r="A79" s="7" t="s">
        <v>328</v>
      </c>
      <c r="B79" s="7" t="s">
        <v>351</v>
      </c>
      <c r="C79" s="7" t="s">
        <v>350</v>
      </c>
      <c r="D79" s="7" t="s">
        <v>71</v>
      </c>
      <c r="E79" s="7" t="s">
        <v>143</v>
      </c>
      <c r="F79" s="7" t="s">
        <v>144</v>
      </c>
      <c r="G79" s="7" t="s">
        <v>294</v>
      </c>
      <c r="H79" s="7" t="s">
        <v>295</v>
      </c>
      <c r="I79" s="8">
        <v>178500</v>
      </c>
      <c r="J79" s="8">
        <v>178500</v>
      </c>
      <c r="K79" s="8">
        <v>178500</v>
      </c>
      <c r="L79" s="8"/>
      <c r="M79" s="8"/>
      <c r="N79" s="8"/>
      <c r="O79" s="8"/>
      <c r="P79" s="7"/>
      <c r="Q79" s="8"/>
      <c r="R79" s="8"/>
      <c r="S79" s="8"/>
      <c r="T79" s="8"/>
      <c r="U79" s="8"/>
      <c r="V79" s="8"/>
      <c r="W79" s="8"/>
    </row>
    <row r="80" ht="22" customHeight="1" spans="1:23">
      <c r="A80" s="7" t="s">
        <v>328</v>
      </c>
      <c r="B80" s="7" t="s">
        <v>351</v>
      </c>
      <c r="C80" s="7" t="s">
        <v>350</v>
      </c>
      <c r="D80" s="7" t="s">
        <v>71</v>
      </c>
      <c r="E80" s="7" t="s">
        <v>143</v>
      </c>
      <c r="F80" s="7" t="s">
        <v>144</v>
      </c>
      <c r="G80" s="7" t="s">
        <v>338</v>
      </c>
      <c r="H80" s="7" t="s">
        <v>339</v>
      </c>
      <c r="I80" s="8">
        <v>10000</v>
      </c>
      <c r="J80" s="8">
        <v>10000</v>
      </c>
      <c r="K80" s="8">
        <v>10000</v>
      </c>
      <c r="L80" s="8"/>
      <c r="M80" s="8"/>
      <c r="N80" s="8"/>
      <c r="O80" s="8"/>
      <c r="P80" s="7"/>
      <c r="Q80" s="8"/>
      <c r="R80" s="8"/>
      <c r="S80" s="8"/>
      <c r="T80" s="8"/>
      <c r="U80" s="8"/>
      <c r="V80" s="8"/>
      <c r="W80" s="8"/>
    </row>
    <row r="81" ht="22" customHeight="1" spans="1:23">
      <c r="A81" s="7" t="s">
        <v>328</v>
      </c>
      <c r="B81" s="7" t="s">
        <v>351</v>
      </c>
      <c r="C81" s="7" t="s">
        <v>350</v>
      </c>
      <c r="D81" s="7" t="s">
        <v>71</v>
      </c>
      <c r="E81" s="7" t="s">
        <v>143</v>
      </c>
      <c r="F81" s="7" t="s">
        <v>144</v>
      </c>
      <c r="G81" s="7" t="s">
        <v>352</v>
      </c>
      <c r="H81" s="7" t="s">
        <v>353</v>
      </c>
      <c r="I81" s="8">
        <v>203600</v>
      </c>
      <c r="J81" s="8">
        <v>203600</v>
      </c>
      <c r="K81" s="8">
        <v>203600</v>
      </c>
      <c r="L81" s="8"/>
      <c r="M81" s="8"/>
      <c r="N81" s="8"/>
      <c r="O81" s="8"/>
      <c r="P81" s="7"/>
      <c r="Q81" s="8"/>
      <c r="R81" s="8"/>
      <c r="S81" s="8"/>
      <c r="T81" s="8"/>
      <c r="U81" s="8"/>
      <c r="V81" s="8"/>
      <c r="W81" s="8"/>
    </row>
    <row r="82" ht="22" customHeight="1" spans="1:23">
      <c r="A82" s="7" t="s">
        <v>328</v>
      </c>
      <c r="B82" s="7" t="s">
        <v>351</v>
      </c>
      <c r="C82" s="7" t="s">
        <v>350</v>
      </c>
      <c r="D82" s="7" t="s">
        <v>71</v>
      </c>
      <c r="E82" s="7" t="s">
        <v>143</v>
      </c>
      <c r="F82" s="7" t="s">
        <v>144</v>
      </c>
      <c r="G82" s="7" t="s">
        <v>340</v>
      </c>
      <c r="H82" s="7" t="s">
        <v>341</v>
      </c>
      <c r="I82" s="8">
        <v>336000</v>
      </c>
      <c r="J82" s="8">
        <v>336000</v>
      </c>
      <c r="K82" s="8">
        <v>336000</v>
      </c>
      <c r="L82" s="8"/>
      <c r="M82" s="8"/>
      <c r="N82" s="8"/>
      <c r="O82" s="8"/>
      <c r="P82" s="7"/>
      <c r="Q82" s="8"/>
      <c r="R82" s="8"/>
      <c r="S82" s="8"/>
      <c r="T82" s="8"/>
      <c r="U82" s="8"/>
      <c r="V82" s="8"/>
      <c r="W82" s="8"/>
    </row>
    <row r="83" ht="22" customHeight="1" spans="1:23">
      <c r="A83" s="7" t="s">
        <v>328</v>
      </c>
      <c r="B83" s="7" t="s">
        <v>351</v>
      </c>
      <c r="C83" s="7" t="s">
        <v>350</v>
      </c>
      <c r="D83" s="7" t="s">
        <v>71</v>
      </c>
      <c r="E83" s="7" t="s">
        <v>143</v>
      </c>
      <c r="F83" s="7" t="s">
        <v>144</v>
      </c>
      <c r="G83" s="7" t="s">
        <v>278</v>
      </c>
      <c r="H83" s="7" t="s">
        <v>279</v>
      </c>
      <c r="I83" s="8">
        <v>30000</v>
      </c>
      <c r="J83" s="8">
        <v>30000</v>
      </c>
      <c r="K83" s="8">
        <v>30000</v>
      </c>
      <c r="L83" s="8"/>
      <c r="M83" s="8"/>
      <c r="N83" s="8"/>
      <c r="O83" s="8"/>
      <c r="P83" s="7"/>
      <c r="Q83" s="8"/>
      <c r="R83" s="8"/>
      <c r="S83" s="8"/>
      <c r="T83" s="8"/>
      <c r="U83" s="8"/>
      <c r="V83" s="8"/>
      <c r="W83" s="8"/>
    </row>
    <row r="84" ht="22" customHeight="1" spans="1:23">
      <c r="A84" s="7" t="s">
        <v>328</v>
      </c>
      <c r="B84" s="7" t="s">
        <v>351</v>
      </c>
      <c r="C84" s="7" t="s">
        <v>350</v>
      </c>
      <c r="D84" s="7" t="s">
        <v>71</v>
      </c>
      <c r="E84" s="7" t="s">
        <v>143</v>
      </c>
      <c r="F84" s="7" t="s">
        <v>144</v>
      </c>
      <c r="G84" s="7" t="s">
        <v>278</v>
      </c>
      <c r="H84" s="7" t="s">
        <v>279</v>
      </c>
      <c r="I84" s="8">
        <v>20000</v>
      </c>
      <c r="J84" s="8">
        <v>20000</v>
      </c>
      <c r="K84" s="8">
        <v>20000</v>
      </c>
      <c r="L84" s="8"/>
      <c r="M84" s="8"/>
      <c r="N84" s="8"/>
      <c r="O84" s="8"/>
      <c r="P84" s="7"/>
      <c r="Q84" s="8"/>
      <c r="R84" s="8"/>
      <c r="S84" s="8"/>
      <c r="T84" s="8"/>
      <c r="U84" s="8"/>
      <c r="V84" s="8"/>
      <c r="W84" s="8"/>
    </row>
    <row r="85" ht="22" customHeight="1" spans="1:23">
      <c r="A85" s="7" t="s">
        <v>328</v>
      </c>
      <c r="B85" s="7" t="s">
        <v>351</v>
      </c>
      <c r="C85" s="7" t="s">
        <v>350</v>
      </c>
      <c r="D85" s="7" t="s">
        <v>71</v>
      </c>
      <c r="E85" s="7" t="s">
        <v>143</v>
      </c>
      <c r="F85" s="7" t="s">
        <v>144</v>
      </c>
      <c r="G85" s="7" t="s">
        <v>334</v>
      </c>
      <c r="H85" s="7" t="s">
        <v>335</v>
      </c>
      <c r="I85" s="8">
        <v>78325</v>
      </c>
      <c r="J85" s="8">
        <v>78325</v>
      </c>
      <c r="K85" s="8">
        <v>78325</v>
      </c>
      <c r="L85" s="8"/>
      <c r="M85" s="8"/>
      <c r="N85" s="8"/>
      <c r="O85" s="8"/>
      <c r="P85" s="7"/>
      <c r="Q85" s="8"/>
      <c r="R85" s="8"/>
      <c r="S85" s="8"/>
      <c r="T85" s="8"/>
      <c r="U85" s="8"/>
      <c r="V85" s="8"/>
      <c r="W85" s="8"/>
    </row>
    <row r="86" ht="22" customHeight="1" spans="1:23">
      <c r="A86" s="7"/>
      <c r="B86" s="7"/>
      <c r="C86" s="7" t="s">
        <v>354</v>
      </c>
      <c r="D86" s="7"/>
      <c r="E86" s="7"/>
      <c r="F86" s="7"/>
      <c r="G86" s="7"/>
      <c r="H86" s="7"/>
      <c r="I86" s="17">
        <v>280000</v>
      </c>
      <c r="J86" s="8">
        <v>280000</v>
      </c>
      <c r="K86" s="8">
        <v>280000</v>
      </c>
      <c r="L86" s="8"/>
      <c r="M86" s="8"/>
      <c r="N86" s="8"/>
      <c r="O86" s="8"/>
      <c r="P86" s="7"/>
      <c r="Q86" s="8"/>
      <c r="R86" s="8"/>
      <c r="S86" s="8"/>
      <c r="T86" s="8"/>
      <c r="U86" s="8"/>
      <c r="V86" s="8"/>
      <c r="W86" s="8"/>
    </row>
    <row r="87" ht="22" customHeight="1" spans="1:23">
      <c r="A87" s="7" t="s">
        <v>343</v>
      </c>
      <c r="B87" s="7" t="s">
        <v>355</v>
      </c>
      <c r="C87" s="7" t="s">
        <v>354</v>
      </c>
      <c r="D87" s="7" t="s">
        <v>71</v>
      </c>
      <c r="E87" s="7" t="s">
        <v>141</v>
      </c>
      <c r="F87" s="7" t="s">
        <v>142</v>
      </c>
      <c r="G87" s="7" t="s">
        <v>345</v>
      </c>
      <c r="H87" s="7" t="s">
        <v>82</v>
      </c>
      <c r="I87" s="8">
        <v>20000</v>
      </c>
      <c r="J87" s="8">
        <v>20000</v>
      </c>
      <c r="K87" s="8">
        <v>20000</v>
      </c>
      <c r="L87" s="8"/>
      <c r="M87" s="8"/>
      <c r="N87" s="8"/>
      <c r="O87" s="8"/>
      <c r="P87" s="7"/>
      <c r="Q87" s="8"/>
      <c r="R87" s="8"/>
      <c r="S87" s="8"/>
      <c r="T87" s="8"/>
      <c r="U87" s="8"/>
      <c r="V87" s="8"/>
      <c r="W87" s="8"/>
    </row>
    <row r="88" ht="22" customHeight="1" spans="1:23">
      <c r="A88" s="7" t="s">
        <v>343</v>
      </c>
      <c r="B88" s="7" t="s">
        <v>355</v>
      </c>
      <c r="C88" s="7" t="s">
        <v>354</v>
      </c>
      <c r="D88" s="7" t="s">
        <v>71</v>
      </c>
      <c r="E88" s="7" t="s">
        <v>141</v>
      </c>
      <c r="F88" s="7" t="s">
        <v>142</v>
      </c>
      <c r="G88" s="7" t="s">
        <v>345</v>
      </c>
      <c r="H88" s="7" t="s">
        <v>82</v>
      </c>
      <c r="I88" s="8">
        <v>20000</v>
      </c>
      <c r="J88" s="8">
        <v>20000</v>
      </c>
      <c r="K88" s="8">
        <v>20000</v>
      </c>
      <c r="L88" s="8"/>
      <c r="M88" s="8"/>
      <c r="N88" s="8"/>
      <c r="O88" s="8"/>
      <c r="P88" s="7"/>
      <c r="Q88" s="8"/>
      <c r="R88" s="8"/>
      <c r="S88" s="8"/>
      <c r="T88" s="8"/>
      <c r="U88" s="8"/>
      <c r="V88" s="8"/>
      <c r="W88" s="8"/>
    </row>
    <row r="89" ht="22" customHeight="1" spans="1:23">
      <c r="A89" s="7" t="s">
        <v>343</v>
      </c>
      <c r="B89" s="7" t="s">
        <v>355</v>
      </c>
      <c r="C89" s="7" t="s">
        <v>354</v>
      </c>
      <c r="D89" s="7" t="s">
        <v>71</v>
      </c>
      <c r="E89" s="7" t="s">
        <v>141</v>
      </c>
      <c r="F89" s="7" t="s">
        <v>142</v>
      </c>
      <c r="G89" s="7" t="s">
        <v>345</v>
      </c>
      <c r="H89" s="7" t="s">
        <v>82</v>
      </c>
      <c r="I89" s="8">
        <v>20000</v>
      </c>
      <c r="J89" s="8">
        <v>20000</v>
      </c>
      <c r="K89" s="8">
        <v>20000</v>
      </c>
      <c r="L89" s="8"/>
      <c r="M89" s="8"/>
      <c r="N89" s="8"/>
      <c r="O89" s="8"/>
      <c r="P89" s="7"/>
      <c r="Q89" s="8"/>
      <c r="R89" s="8"/>
      <c r="S89" s="8"/>
      <c r="T89" s="8"/>
      <c r="U89" s="8"/>
      <c r="V89" s="8"/>
      <c r="W89" s="8"/>
    </row>
    <row r="90" ht="22" customHeight="1" spans="1:23">
      <c r="A90" s="7" t="s">
        <v>343</v>
      </c>
      <c r="B90" s="7" t="s">
        <v>355</v>
      </c>
      <c r="C90" s="7" t="s">
        <v>354</v>
      </c>
      <c r="D90" s="7" t="s">
        <v>71</v>
      </c>
      <c r="E90" s="7" t="s">
        <v>141</v>
      </c>
      <c r="F90" s="7" t="s">
        <v>142</v>
      </c>
      <c r="G90" s="7" t="s">
        <v>345</v>
      </c>
      <c r="H90" s="7" t="s">
        <v>82</v>
      </c>
      <c r="I90" s="8">
        <v>40000</v>
      </c>
      <c r="J90" s="8">
        <v>40000</v>
      </c>
      <c r="K90" s="8">
        <v>40000</v>
      </c>
      <c r="L90" s="8"/>
      <c r="M90" s="8"/>
      <c r="N90" s="8"/>
      <c r="O90" s="8"/>
      <c r="P90" s="7"/>
      <c r="Q90" s="8"/>
      <c r="R90" s="8"/>
      <c r="S90" s="8"/>
      <c r="T90" s="8"/>
      <c r="U90" s="8"/>
      <c r="V90" s="8"/>
      <c r="W90" s="8"/>
    </row>
    <row r="91" ht="22" customHeight="1" spans="1:23">
      <c r="A91" s="7" t="s">
        <v>343</v>
      </c>
      <c r="B91" s="7" t="s">
        <v>355</v>
      </c>
      <c r="C91" s="7" t="s">
        <v>354</v>
      </c>
      <c r="D91" s="7" t="s">
        <v>71</v>
      </c>
      <c r="E91" s="7" t="s">
        <v>141</v>
      </c>
      <c r="F91" s="7" t="s">
        <v>142</v>
      </c>
      <c r="G91" s="7" t="s">
        <v>345</v>
      </c>
      <c r="H91" s="7" t="s">
        <v>82</v>
      </c>
      <c r="I91" s="8">
        <v>20000</v>
      </c>
      <c r="J91" s="8">
        <v>20000</v>
      </c>
      <c r="K91" s="8">
        <v>20000</v>
      </c>
      <c r="L91" s="8"/>
      <c r="M91" s="8"/>
      <c r="N91" s="8"/>
      <c r="O91" s="8"/>
      <c r="P91" s="7"/>
      <c r="Q91" s="8"/>
      <c r="R91" s="8"/>
      <c r="S91" s="8"/>
      <c r="T91" s="8"/>
      <c r="U91" s="8"/>
      <c r="V91" s="8"/>
      <c r="W91" s="8"/>
    </row>
    <row r="92" ht="22" customHeight="1" spans="1:23">
      <c r="A92" s="7" t="s">
        <v>343</v>
      </c>
      <c r="B92" s="7" t="s">
        <v>355</v>
      </c>
      <c r="C92" s="7" t="s">
        <v>354</v>
      </c>
      <c r="D92" s="7" t="s">
        <v>71</v>
      </c>
      <c r="E92" s="7" t="s">
        <v>141</v>
      </c>
      <c r="F92" s="7" t="s">
        <v>142</v>
      </c>
      <c r="G92" s="7" t="s">
        <v>345</v>
      </c>
      <c r="H92" s="7" t="s">
        <v>82</v>
      </c>
      <c r="I92" s="8">
        <v>40000</v>
      </c>
      <c r="J92" s="8">
        <v>40000</v>
      </c>
      <c r="K92" s="8">
        <v>40000</v>
      </c>
      <c r="L92" s="8"/>
      <c r="M92" s="8"/>
      <c r="N92" s="8"/>
      <c r="O92" s="8"/>
      <c r="P92" s="7"/>
      <c r="Q92" s="8"/>
      <c r="R92" s="8"/>
      <c r="S92" s="8"/>
      <c r="T92" s="8"/>
      <c r="U92" s="8"/>
      <c r="V92" s="8"/>
      <c r="W92" s="8"/>
    </row>
    <row r="93" ht="22" customHeight="1" spans="1:23">
      <c r="A93" s="7" t="s">
        <v>343</v>
      </c>
      <c r="B93" s="7" t="s">
        <v>355</v>
      </c>
      <c r="C93" s="7" t="s">
        <v>354</v>
      </c>
      <c r="D93" s="7" t="s">
        <v>71</v>
      </c>
      <c r="E93" s="7" t="s">
        <v>141</v>
      </c>
      <c r="F93" s="7" t="s">
        <v>142</v>
      </c>
      <c r="G93" s="7" t="s">
        <v>345</v>
      </c>
      <c r="H93" s="7" t="s">
        <v>82</v>
      </c>
      <c r="I93" s="8">
        <v>40000</v>
      </c>
      <c r="J93" s="8">
        <v>40000</v>
      </c>
      <c r="K93" s="8">
        <v>40000</v>
      </c>
      <c r="L93" s="8"/>
      <c r="M93" s="8"/>
      <c r="N93" s="8"/>
      <c r="O93" s="8"/>
      <c r="P93" s="7"/>
      <c r="Q93" s="8"/>
      <c r="R93" s="8"/>
      <c r="S93" s="8"/>
      <c r="T93" s="8"/>
      <c r="U93" s="8"/>
      <c r="V93" s="8"/>
      <c r="W93" s="8"/>
    </row>
    <row r="94" ht="22" customHeight="1" spans="1:23">
      <c r="A94" s="7" t="s">
        <v>343</v>
      </c>
      <c r="B94" s="7" t="s">
        <v>355</v>
      </c>
      <c r="C94" s="7" t="s">
        <v>354</v>
      </c>
      <c r="D94" s="7" t="s">
        <v>71</v>
      </c>
      <c r="E94" s="7" t="s">
        <v>141</v>
      </c>
      <c r="F94" s="7" t="s">
        <v>142</v>
      </c>
      <c r="G94" s="7" t="s">
        <v>345</v>
      </c>
      <c r="H94" s="7" t="s">
        <v>82</v>
      </c>
      <c r="I94" s="8">
        <v>20000</v>
      </c>
      <c r="J94" s="8">
        <v>20000</v>
      </c>
      <c r="K94" s="8">
        <v>20000</v>
      </c>
      <c r="L94" s="8"/>
      <c r="M94" s="8"/>
      <c r="N94" s="8"/>
      <c r="O94" s="8"/>
      <c r="P94" s="7"/>
      <c r="Q94" s="8"/>
      <c r="R94" s="8"/>
      <c r="S94" s="8"/>
      <c r="T94" s="8"/>
      <c r="U94" s="8"/>
      <c r="V94" s="8"/>
      <c r="W94" s="8"/>
    </row>
    <row r="95" ht="22" customHeight="1" spans="1:23">
      <c r="A95" s="7" t="s">
        <v>343</v>
      </c>
      <c r="B95" s="7" t="s">
        <v>355</v>
      </c>
      <c r="C95" s="7" t="s">
        <v>354</v>
      </c>
      <c r="D95" s="7" t="s">
        <v>71</v>
      </c>
      <c r="E95" s="7" t="s">
        <v>141</v>
      </c>
      <c r="F95" s="7" t="s">
        <v>142</v>
      </c>
      <c r="G95" s="7" t="s">
        <v>345</v>
      </c>
      <c r="H95" s="7" t="s">
        <v>82</v>
      </c>
      <c r="I95" s="8">
        <v>20000</v>
      </c>
      <c r="J95" s="8">
        <v>20000</v>
      </c>
      <c r="K95" s="8">
        <v>20000</v>
      </c>
      <c r="L95" s="8"/>
      <c r="M95" s="8"/>
      <c r="N95" s="8"/>
      <c r="O95" s="8"/>
      <c r="P95" s="7"/>
      <c r="Q95" s="8"/>
      <c r="R95" s="8"/>
      <c r="S95" s="8"/>
      <c r="T95" s="8"/>
      <c r="U95" s="8"/>
      <c r="V95" s="8"/>
      <c r="W95" s="8"/>
    </row>
    <row r="96" ht="22" customHeight="1" spans="1:23">
      <c r="A96" s="7" t="s">
        <v>343</v>
      </c>
      <c r="B96" s="7" t="s">
        <v>355</v>
      </c>
      <c r="C96" s="7" t="s">
        <v>354</v>
      </c>
      <c r="D96" s="7" t="s">
        <v>71</v>
      </c>
      <c r="E96" s="7" t="s">
        <v>141</v>
      </c>
      <c r="F96" s="7" t="s">
        <v>142</v>
      </c>
      <c r="G96" s="7" t="s">
        <v>345</v>
      </c>
      <c r="H96" s="7" t="s">
        <v>82</v>
      </c>
      <c r="I96" s="8">
        <v>40000</v>
      </c>
      <c r="J96" s="8">
        <v>40000</v>
      </c>
      <c r="K96" s="8">
        <v>40000</v>
      </c>
      <c r="L96" s="8"/>
      <c r="M96" s="8"/>
      <c r="N96" s="8"/>
      <c r="O96" s="8"/>
      <c r="P96" s="7"/>
      <c r="Q96" s="8"/>
      <c r="R96" s="8"/>
      <c r="S96" s="8"/>
      <c r="T96" s="8"/>
      <c r="U96" s="8"/>
      <c r="V96" s="8"/>
      <c r="W96" s="8"/>
    </row>
    <row r="97" ht="22" customHeight="1" spans="1:23">
      <c r="A97" s="7"/>
      <c r="B97" s="7"/>
      <c r="C97" s="7" t="s">
        <v>356</v>
      </c>
      <c r="D97" s="7"/>
      <c r="E97" s="7"/>
      <c r="F97" s="7"/>
      <c r="G97" s="7"/>
      <c r="H97" s="7"/>
      <c r="I97" s="17">
        <v>1850000</v>
      </c>
      <c r="J97" s="8">
        <v>1850000</v>
      </c>
      <c r="K97" s="8">
        <v>1850000</v>
      </c>
      <c r="L97" s="8"/>
      <c r="M97" s="8"/>
      <c r="N97" s="8"/>
      <c r="O97" s="8"/>
      <c r="P97" s="7"/>
      <c r="Q97" s="8"/>
      <c r="R97" s="8"/>
      <c r="S97" s="8"/>
      <c r="T97" s="8"/>
      <c r="U97" s="8"/>
      <c r="V97" s="8"/>
      <c r="W97" s="8"/>
    </row>
    <row r="98" ht="22" customHeight="1" spans="1:23">
      <c r="A98" s="7" t="s">
        <v>328</v>
      </c>
      <c r="B98" s="7" t="s">
        <v>357</v>
      </c>
      <c r="C98" s="7" t="s">
        <v>356</v>
      </c>
      <c r="D98" s="7" t="s">
        <v>71</v>
      </c>
      <c r="E98" s="7" t="s">
        <v>131</v>
      </c>
      <c r="F98" s="7" t="s">
        <v>132</v>
      </c>
      <c r="G98" s="7" t="s">
        <v>292</v>
      </c>
      <c r="H98" s="7" t="s">
        <v>293</v>
      </c>
      <c r="I98" s="8">
        <v>20000</v>
      </c>
      <c r="J98" s="8">
        <v>20000</v>
      </c>
      <c r="K98" s="8">
        <v>20000</v>
      </c>
      <c r="L98" s="8"/>
      <c r="M98" s="8"/>
      <c r="N98" s="8"/>
      <c r="O98" s="8"/>
      <c r="P98" s="7"/>
      <c r="Q98" s="8"/>
      <c r="R98" s="8"/>
      <c r="S98" s="8"/>
      <c r="T98" s="8"/>
      <c r="U98" s="8"/>
      <c r="V98" s="8"/>
      <c r="W98" s="8"/>
    </row>
    <row r="99" ht="22" customHeight="1" spans="1:23">
      <c r="A99" s="7" t="s">
        <v>328</v>
      </c>
      <c r="B99" s="7" t="s">
        <v>357</v>
      </c>
      <c r="C99" s="7" t="s">
        <v>356</v>
      </c>
      <c r="D99" s="7" t="s">
        <v>71</v>
      </c>
      <c r="E99" s="7" t="s">
        <v>131</v>
      </c>
      <c r="F99" s="7" t="s">
        <v>132</v>
      </c>
      <c r="G99" s="7" t="s">
        <v>330</v>
      </c>
      <c r="H99" s="7" t="s">
        <v>331</v>
      </c>
      <c r="I99" s="8">
        <v>40000</v>
      </c>
      <c r="J99" s="8">
        <v>40000</v>
      </c>
      <c r="K99" s="8">
        <v>40000</v>
      </c>
      <c r="L99" s="8"/>
      <c r="M99" s="8"/>
      <c r="N99" s="8"/>
      <c r="O99" s="8"/>
      <c r="P99" s="7"/>
      <c r="Q99" s="8"/>
      <c r="R99" s="8"/>
      <c r="S99" s="8"/>
      <c r="T99" s="8"/>
      <c r="U99" s="8"/>
      <c r="V99" s="8"/>
      <c r="W99" s="8"/>
    </row>
    <row r="100" ht="22" customHeight="1" spans="1:23">
      <c r="A100" s="7" t="s">
        <v>328</v>
      </c>
      <c r="B100" s="7" t="s">
        <v>357</v>
      </c>
      <c r="C100" s="7" t="s">
        <v>356</v>
      </c>
      <c r="D100" s="7" t="s">
        <v>71</v>
      </c>
      <c r="E100" s="7" t="s">
        <v>131</v>
      </c>
      <c r="F100" s="7" t="s">
        <v>132</v>
      </c>
      <c r="G100" s="7" t="s">
        <v>300</v>
      </c>
      <c r="H100" s="7" t="s">
        <v>301</v>
      </c>
      <c r="I100" s="8">
        <v>60000</v>
      </c>
      <c r="J100" s="8">
        <v>60000</v>
      </c>
      <c r="K100" s="8">
        <v>60000</v>
      </c>
      <c r="L100" s="8"/>
      <c r="M100" s="8"/>
      <c r="N100" s="8"/>
      <c r="O100" s="8"/>
      <c r="P100" s="7"/>
      <c r="Q100" s="8"/>
      <c r="R100" s="8"/>
      <c r="S100" s="8"/>
      <c r="T100" s="8"/>
      <c r="U100" s="8"/>
      <c r="V100" s="8"/>
      <c r="W100" s="8"/>
    </row>
    <row r="101" ht="22" customHeight="1" spans="1:23">
      <c r="A101" s="7" t="s">
        <v>328</v>
      </c>
      <c r="B101" s="7" t="s">
        <v>357</v>
      </c>
      <c r="C101" s="7" t="s">
        <v>356</v>
      </c>
      <c r="D101" s="7" t="s">
        <v>71</v>
      </c>
      <c r="E101" s="7" t="s">
        <v>131</v>
      </c>
      <c r="F101" s="7" t="s">
        <v>132</v>
      </c>
      <c r="G101" s="7" t="s">
        <v>278</v>
      </c>
      <c r="H101" s="7" t="s">
        <v>279</v>
      </c>
      <c r="I101" s="8">
        <v>10000</v>
      </c>
      <c r="J101" s="8">
        <v>10000</v>
      </c>
      <c r="K101" s="8">
        <v>10000</v>
      </c>
      <c r="L101" s="8"/>
      <c r="M101" s="8"/>
      <c r="N101" s="8"/>
      <c r="O101" s="8"/>
      <c r="P101" s="7"/>
      <c r="Q101" s="8"/>
      <c r="R101" s="8"/>
      <c r="S101" s="8"/>
      <c r="T101" s="8"/>
      <c r="U101" s="8"/>
      <c r="V101" s="8"/>
      <c r="W101" s="8"/>
    </row>
    <row r="102" ht="22" customHeight="1" spans="1:23">
      <c r="A102" s="7" t="s">
        <v>328</v>
      </c>
      <c r="B102" s="7" t="s">
        <v>357</v>
      </c>
      <c r="C102" s="7" t="s">
        <v>356</v>
      </c>
      <c r="D102" s="7" t="s">
        <v>71</v>
      </c>
      <c r="E102" s="7" t="s">
        <v>137</v>
      </c>
      <c r="F102" s="7" t="s">
        <v>138</v>
      </c>
      <c r="G102" s="7" t="s">
        <v>300</v>
      </c>
      <c r="H102" s="7" t="s">
        <v>301</v>
      </c>
      <c r="I102" s="8">
        <v>20000</v>
      </c>
      <c r="J102" s="8">
        <v>20000</v>
      </c>
      <c r="K102" s="8">
        <v>20000</v>
      </c>
      <c r="L102" s="8"/>
      <c r="M102" s="8"/>
      <c r="N102" s="8"/>
      <c r="O102" s="8"/>
      <c r="P102" s="7"/>
      <c r="Q102" s="8"/>
      <c r="R102" s="8"/>
      <c r="S102" s="8"/>
      <c r="T102" s="8"/>
      <c r="U102" s="8"/>
      <c r="V102" s="8"/>
      <c r="W102" s="8"/>
    </row>
    <row r="103" ht="22" customHeight="1" spans="1:23">
      <c r="A103" s="7" t="s">
        <v>328</v>
      </c>
      <c r="B103" s="7" t="s">
        <v>357</v>
      </c>
      <c r="C103" s="7" t="s">
        <v>356</v>
      </c>
      <c r="D103" s="7" t="s">
        <v>71</v>
      </c>
      <c r="E103" s="7" t="s">
        <v>137</v>
      </c>
      <c r="F103" s="7" t="s">
        <v>138</v>
      </c>
      <c r="G103" s="7" t="s">
        <v>300</v>
      </c>
      <c r="H103" s="7" t="s">
        <v>301</v>
      </c>
      <c r="I103" s="8">
        <v>20000</v>
      </c>
      <c r="J103" s="8">
        <v>20000</v>
      </c>
      <c r="K103" s="8">
        <v>20000</v>
      </c>
      <c r="L103" s="8"/>
      <c r="M103" s="8"/>
      <c r="N103" s="8"/>
      <c r="O103" s="8"/>
      <c r="P103" s="7"/>
      <c r="Q103" s="8"/>
      <c r="R103" s="8"/>
      <c r="S103" s="8"/>
      <c r="T103" s="8"/>
      <c r="U103" s="8"/>
      <c r="V103" s="8"/>
      <c r="W103" s="8"/>
    </row>
    <row r="104" ht="22" customHeight="1" spans="1:23">
      <c r="A104" s="7" t="s">
        <v>328</v>
      </c>
      <c r="B104" s="7" t="s">
        <v>357</v>
      </c>
      <c r="C104" s="7" t="s">
        <v>356</v>
      </c>
      <c r="D104" s="7" t="s">
        <v>71</v>
      </c>
      <c r="E104" s="7" t="s">
        <v>137</v>
      </c>
      <c r="F104" s="7" t="s">
        <v>138</v>
      </c>
      <c r="G104" s="7" t="s">
        <v>300</v>
      </c>
      <c r="H104" s="7" t="s">
        <v>301</v>
      </c>
      <c r="I104" s="8">
        <v>20000</v>
      </c>
      <c r="J104" s="8">
        <v>20000</v>
      </c>
      <c r="K104" s="8">
        <v>20000</v>
      </c>
      <c r="L104" s="8"/>
      <c r="M104" s="8"/>
      <c r="N104" s="8"/>
      <c r="O104" s="8"/>
      <c r="P104" s="7"/>
      <c r="Q104" s="8"/>
      <c r="R104" s="8"/>
      <c r="S104" s="8"/>
      <c r="T104" s="8"/>
      <c r="U104" s="8"/>
      <c r="V104" s="8"/>
      <c r="W104" s="8"/>
    </row>
    <row r="105" ht="22" customHeight="1" spans="1:23">
      <c r="A105" s="7" t="s">
        <v>328</v>
      </c>
      <c r="B105" s="7" t="s">
        <v>357</v>
      </c>
      <c r="C105" s="7" t="s">
        <v>356</v>
      </c>
      <c r="D105" s="7" t="s">
        <v>71</v>
      </c>
      <c r="E105" s="7" t="s">
        <v>137</v>
      </c>
      <c r="F105" s="7" t="s">
        <v>138</v>
      </c>
      <c r="G105" s="7" t="s">
        <v>340</v>
      </c>
      <c r="H105" s="7" t="s">
        <v>341</v>
      </c>
      <c r="I105" s="8">
        <v>100000</v>
      </c>
      <c r="J105" s="8">
        <v>100000</v>
      </c>
      <c r="K105" s="8">
        <v>100000</v>
      </c>
      <c r="L105" s="8"/>
      <c r="M105" s="8"/>
      <c r="N105" s="8"/>
      <c r="O105" s="8"/>
      <c r="P105" s="7"/>
      <c r="Q105" s="8"/>
      <c r="R105" s="8"/>
      <c r="S105" s="8"/>
      <c r="T105" s="8"/>
      <c r="U105" s="8"/>
      <c r="V105" s="8"/>
      <c r="W105" s="8"/>
    </row>
    <row r="106" ht="22" customHeight="1" spans="1:23">
      <c r="A106" s="7" t="s">
        <v>328</v>
      </c>
      <c r="B106" s="7" t="s">
        <v>357</v>
      </c>
      <c r="C106" s="7" t="s">
        <v>356</v>
      </c>
      <c r="D106" s="7" t="s">
        <v>71</v>
      </c>
      <c r="E106" s="7" t="s">
        <v>137</v>
      </c>
      <c r="F106" s="7" t="s">
        <v>138</v>
      </c>
      <c r="G106" s="7" t="s">
        <v>340</v>
      </c>
      <c r="H106" s="7" t="s">
        <v>341</v>
      </c>
      <c r="I106" s="8">
        <v>500000</v>
      </c>
      <c r="J106" s="8">
        <v>500000</v>
      </c>
      <c r="K106" s="8">
        <v>500000</v>
      </c>
      <c r="L106" s="8"/>
      <c r="M106" s="8"/>
      <c r="N106" s="8"/>
      <c r="O106" s="8"/>
      <c r="P106" s="7"/>
      <c r="Q106" s="8"/>
      <c r="R106" s="8"/>
      <c r="S106" s="8"/>
      <c r="T106" s="8"/>
      <c r="U106" s="8"/>
      <c r="V106" s="8"/>
      <c r="W106" s="8"/>
    </row>
    <row r="107" ht="22" customHeight="1" spans="1:23">
      <c r="A107" s="7" t="s">
        <v>328</v>
      </c>
      <c r="B107" s="7" t="s">
        <v>357</v>
      </c>
      <c r="C107" s="7" t="s">
        <v>356</v>
      </c>
      <c r="D107" s="7" t="s">
        <v>71</v>
      </c>
      <c r="E107" s="7" t="s">
        <v>137</v>
      </c>
      <c r="F107" s="7" t="s">
        <v>138</v>
      </c>
      <c r="G107" s="7" t="s">
        <v>340</v>
      </c>
      <c r="H107" s="7" t="s">
        <v>341</v>
      </c>
      <c r="I107" s="8">
        <v>330000</v>
      </c>
      <c r="J107" s="8">
        <v>330000</v>
      </c>
      <c r="K107" s="8">
        <v>330000</v>
      </c>
      <c r="L107" s="8"/>
      <c r="M107" s="8"/>
      <c r="N107" s="8"/>
      <c r="O107" s="8"/>
      <c r="P107" s="7"/>
      <c r="Q107" s="8"/>
      <c r="R107" s="8"/>
      <c r="S107" s="8"/>
      <c r="T107" s="8"/>
      <c r="U107" s="8"/>
      <c r="V107" s="8"/>
      <c r="W107" s="8"/>
    </row>
    <row r="108" ht="22" customHeight="1" spans="1:23">
      <c r="A108" s="7" t="s">
        <v>328</v>
      </c>
      <c r="B108" s="7" t="s">
        <v>357</v>
      </c>
      <c r="C108" s="7" t="s">
        <v>356</v>
      </c>
      <c r="D108" s="7" t="s">
        <v>71</v>
      </c>
      <c r="E108" s="7" t="s">
        <v>137</v>
      </c>
      <c r="F108" s="7" t="s">
        <v>138</v>
      </c>
      <c r="G108" s="7" t="s">
        <v>278</v>
      </c>
      <c r="H108" s="7" t="s">
        <v>279</v>
      </c>
      <c r="I108" s="8">
        <v>10000</v>
      </c>
      <c r="J108" s="8">
        <v>10000</v>
      </c>
      <c r="K108" s="8">
        <v>10000</v>
      </c>
      <c r="L108" s="8"/>
      <c r="M108" s="8"/>
      <c r="N108" s="8"/>
      <c r="O108" s="8"/>
      <c r="P108" s="7"/>
      <c r="Q108" s="8"/>
      <c r="R108" s="8"/>
      <c r="S108" s="8"/>
      <c r="T108" s="8"/>
      <c r="U108" s="8"/>
      <c r="V108" s="8"/>
      <c r="W108" s="8"/>
    </row>
    <row r="109" ht="22" customHeight="1" spans="1:23">
      <c r="A109" s="7" t="s">
        <v>328</v>
      </c>
      <c r="B109" s="7" t="s">
        <v>357</v>
      </c>
      <c r="C109" s="7" t="s">
        <v>356</v>
      </c>
      <c r="D109" s="7" t="s">
        <v>71</v>
      </c>
      <c r="E109" s="7" t="s">
        <v>137</v>
      </c>
      <c r="F109" s="7" t="s">
        <v>138</v>
      </c>
      <c r="G109" s="7" t="s">
        <v>278</v>
      </c>
      <c r="H109" s="7" t="s">
        <v>279</v>
      </c>
      <c r="I109" s="8">
        <v>20000</v>
      </c>
      <c r="J109" s="8">
        <v>20000</v>
      </c>
      <c r="K109" s="8">
        <v>20000</v>
      </c>
      <c r="L109" s="8"/>
      <c r="M109" s="8"/>
      <c r="N109" s="8"/>
      <c r="O109" s="8"/>
      <c r="P109" s="7"/>
      <c r="Q109" s="8"/>
      <c r="R109" s="8"/>
      <c r="S109" s="8"/>
      <c r="T109" s="8"/>
      <c r="U109" s="8"/>
      <c r="V109" s="8"/>
      <c r="W109" s="8"/>
    </row>
    <row r="110" ht="22" customHeight="1" spans="1:23">
      <c r="A110" s="7" t="s">
        <v>328</v>
      </c>
      <c r="B110" s="7" t="s">
        <v>357</v>
      </c>
      <c r="C110" s="7" t="s">
        <v>356</v>
      </c>
      <c r="D110" s="7" t="s">
        <v>71</v>
      </c>
      <c r="E110" s="7" t="s">
        <v>137</v>
      </c>
      <c r="F110" s="7" t="s">
        <v>138</v>
      </c>
      <c r="G110" s="7" t="s">
        <v>278</v>
      </c>
      <c r="H110" s="7" t="s">
        <v>279</v>
      </c>
      <c r="I110" s="8">
        <v>10000</v>
      </c>
      <c r="J110" s="8">
        <v>10000</v>
      </c>
      <c r="K110" s="8">
        <v>10000</v>
      </c>
      <c r="L110" s="8"/>
      <c r="M110" s="8"/>
      <c r="N110" s="8"/>
      <c r="O110" s="8"/>
      <c r="P110" s="7"/>
      <c r="Q110" s="8"/>
      <c r="R110" s="8"/>
      <c r="S110" s="8"/>
      <c r="T110" s="8"/>
      <c r="U110" s="8"/>
      <c r="V110" s="8"/>
      <c r="W110" s="8"/>
    </row>
    <row r="111" ht="22" customHeight="1" spans="1:23">
      <c r="A111" s="7" t="s">
        <v>328</v>
      </c>
      <c r="B111" s="7" t="s">
        <v>357</v>
      </c>
      <c r="C111" s="7" t="s">
        <v>356</v>
      </c>
      <c r="D111" s="7" t="s">
        <v>71</v>
      </c>
      <c r="E111" s="7" t="s">
        <v>141</v>
      </c>
      <c r="F111" s="7" t="s">
        <v>142</v>
      </c>
      <c r="G111" s="7" t="s">
        <v>330</v>
      </c>
      <c r="H111" s="7" t="s">
        <v>331</v>
      </c>
      <c r="I111" s="8">
        <v>10000</v>
      </c>
      <c r="J111" s="8">
        <v>10000</v>
      </c>
      <c r="K111" s="8">
        <v>10000</v>
      </c>
      <c r="L111" s="8"/>
      <c r="M111" s="8"/>
      <c r="N111" s="8"/>
      <c r="O111" s="8"/>
      <c r="P111" s="7"/>
      <c r="Q111" s="8"/>
      <c r="R111" s="8"/>
      <c r="S111" s="8"/>
      <c r="T111" s="8"/>
      <c r="U111" s="8"/>
      <c r="V111" s="8"/>
      <c r="W111" s="8"/>
    </row>
    <row r="112" ht="22" customHeight="1" spans="1:23">
      <c r="A112" s="7" t="s">
        <v>328</v>
      </c>
      <c r="B112" s="7" t="s">
        <v>357</v>
      </c>
      <c r="C112" s="7" t="s">
        <v>356</v>
      </c>
      <c r="D112" s="7" t="s">
        <v>71</v>
      </c>
      <c r="E112" s="7" t="s">
        <v>141</v>
      </c>
      <c r="F112" s="7" t="s">
        <v>142</v>
      </c>
      <c r="G112" s="7" t="s">
        <v>300</v>
      </c>
      <c r="H112" s="7" t="s">
        <v>301</v>
      </c>
      <c r="I112" s="8">
        <v>20000</v>
      </c>
      <c r="J112" s="8">
        <v>20000</v>
      </c>
      <c r="K112" s="8">
        <v>20000</v>
      </c>
      <c r="L112" s="8"/>
      <c r="M112" s="8"/>
      <c r="N112" s="8"/>
      <c r="O112" s="8"/>
      <c r="P112" s="7"/>
      <c r="Q112" s="8"/>
      <c r="R112" s="8"/>
      <c r="S112" s="8"/>
      <c r="T112" s="8"/>
      <c r="U112" s="8"/>
      <c r="V112" s="8"/>
      <c r="W112" s="8"/>
    </row>
    <row r="113" ht="22" customHeight="1" spans="1:23">
      <c r="A113" s="7" t="s">
        <v>328</v>
      </c>
      <c r="B113" s="7" t="s">
        <v>357</v>
      </c>
      <c r="C113" s="7" t="s">
        <v>356</v>
      </c>
      <c r="D113" s="7" t="s">
        <v>71</v>
      </c>
      <c r="E113" s="7" t="s">
        <v>141</v>
      </c>
      <c r="F113" s="7" t="s">
        <v>142</v>
      </c>
      <c r="G113" s="7" t="s">
        <v>340</v>
      </c>
      <c r="H113" s="7" t="s">
        <v>341</v>
      </c>
      <c r="I113" s="8">
        <v>80000</v>
      </c>
      <c r="J113" s="8">
        <v>80000</v>
      </c>
      <c r="K113" s="8">
        <v>80000</v>
      </c>
      <c r="L113" s="8"/>
      <c r="M113" s="8"/>
      <c r="N113" s="8"/>
      <c r="O113" s="8"/>
      <c r="P113" s="7"/>
      <c r="Q113" s="8"/>
      <c r="R113" s="8"/>
      <c r="S113" s="8"/>
      <c r="T113" s="8"/>
      <c r="U113" s="8"/>
      <c r="V113" s="8"/>
      <c r="W113" s="8"/>
    </row>
    <row r="114" ht="22" customHeight="1" spans="1:23">
      <c r="A114" s="7" t="s">
        <v>328</v>
      </c>
      <c r="B114" s="7" t="s">
        <v>357</v>
      </c>
      <c r="C114" s="7" t="s">
        <v>356</v>
      </c>
      <c r="D114" s="7" t="s">
        <v>71</v>
      </c>
      <c r="E114" s="7" t="s">
        <v>141</v>
      </c>
      <c r="F114" s="7" t="s">
        <v>142</v>
      </c>
      <c r="G114" s="7" t="s">
        <v>340</v>
      </c>
      <c r="H114" s="7" t="s">
        <v>341</v>
      </c>
      <c r="I114" s="8">
        <v>300000</v>
      </c>
      <c r="J114" s="8">
        <v>300000</v>
      </c>
      <c r="K114" s="8">
        <v>300000</v>
      </c>
      <c r="L114" s="8"/>
      <c r="M114" s="8"/>
      <c r="N114" s="8"/>
      <c r="O114" s="8"/>
      <c r="P114" s="7"/>
      <c r="Q114" s="8"/>
      <c r="R114" s="8"/>
      <c r="S114" s="8"/>
      <c r="T114" s="8"/>
      <c r="U114" s="8"/>
      <c r="V114" s="8"/>
      <c r="W114" s="8"/>
    </row>
    <row r="115" ht="22" customHeight="1" spans="1:23">
      <c r="A115" s="7" t="s">
        <v>328</v>
      </c>
      <c r="B115" s="7" t="s">
        <v>357</v>
      </c>
      <c r="C115" s="7" t="s">
        <v>356</v>
      </c>
      <c r="D115" s="7" t="s">
        <v>71</v>
      </c>
      <c r="E115" s="7" t="s">
        <v>141</v>
      </c>
      <c r="F115" s="7" t="s">
        <v>142</v>
      </c>
      <c r="G115" s="7" t="s">
        <v>278</v>
      </c>
      <c r="H115" s="7" t="s">
        <v>279</v>
      </c>
      <c r="I115" s="8">
        <v>20000</v>
      </c>
      <c r="J115" s="8">
        <v>20000</v>
      </c>
      <c r="K115" s="8">
        <v>20000</v>
      </c>
      <c r="L115" s="8"/>
      <c r="M115" s="8"/>
      <c r="N115" s="8"/>
      <c r="O115" s="8"/>
      <c r="P115" s="7"/>
      <c r="Q115" s="8"/>
      <c r="R115" s="8"/>
      <c r="S115" s="8"/>
      <c r="T115" s="8"/>
      <c r="U115" s="8"/>
      <c r="V115" s="8"/>
      <c r="W115" s="8"/>
    </row>
    <row r="116" ht="22" customHeight="1" spans="1:23">
      <c r="A116" s="7" t="s">
        <v>328</v>
      </c>
      <c r="B116" s="7" t="s">
        <v>357</v>
      </c>
      <c r="C116" s="7" t="s">
        <v>356</v>
      </c>
      <c r="D116" s="7" t="s">
        <v>71</v>
      </c>
      <c r="E116" s="7" t="s">
        <v>141</v>
      </c>
      <c r="F116" s="7" t="s">
        <v>142</v>
      </c>
      <c r="G116" s="7" t="s">
        <v>358</v>
      </c>
      <c r="H116" s="7" t="s">
        <v>359</v>
      </c>
      <c r="I116" s="8">
        <v>130000</v>
      </c>
      <c r="J116" s="8">
        <v>130000</v>
      </c>
      <c r="K116" s="8">
        <v>130000</v>
      </c>
      <c r="L116" s="8"/>
      <c r="M116" s="8"/>
      <c r="N116" s="8"/>
      <c r="O116" s="8"/>
      <c r="P116" s="7"/>
      <c r="Q116" s="8"/>
      <c r="R116" s="8"/>
      <c r="S116" s="8"/>
      <c r="T116" s="8"/>
      <c r="U116" s="8"/>
      <c r="V116" s="8"/>
      <c r="W116" s="8"/>
    </row>
    <row r="117" ht="22" customHeight="1" spans="1:23">
      <c r="A117" s="7" t="s">
        <v>328</v>
      </c>
      <c r="B117" s="7" t="s">
        <v>357</v>
      </c>
      <c r="C117" s="7" t="s">
        <v>356</v>
      </c>
      <c r="D117" s="7" t="s">
        <v>71</v>
      </c>
      <c r="E117" s="7" t="s">
        <v>143</v>
      </c>
      <c r="F117" s="7" t="s">
        <v>144</v>
      </c>
      <c r="G117" s="7" t="s">
        <v>300</v>
      </c>
      <c r="H117" s="7" t="s">
        <v>301</v>
      </c>
      <c r="I117" s="8">
        <v>10000</v>
      </c>
      <c r="J117" s="8">
        <v>10000</v>
      </c>
      <c r="K117" s="8">
        <v>10000</v>
      </c>
      <c r="L117" s="8"/>
      <c r="M117" s="8"/>
      <c r="N117" s="8"/>
      <c r="O117" s="8"/>
      <c r="P117" s="7"/>
      <c r="Q117" s="8"/>
      <c r="R117" s="8"/>
      <c r="S117" s="8"/>
      <c r="T117" s="8"/>
      <c r="U117" s="8"/>
      <c r="V117" s="8"/>
      <c r="W117" s="8"/>
    </row>
    <row r="118" ht="22" customHeight="1" spans="1:23">
      <c r="A118" s="7" t="s">
        <v>328</v>
      </c>
      <c r="B118" s="7" t="s">
        <v>357</v>
      </c>
      <c r="C118" s="7" t="s">
        <v>356</v>
      </c>
      <c r="D118" s="7" t="s">
        <v>71</v>
      </c>
      <c r="E118" s="7" t="s">
        <v>143</v>
      </c>
      <c r="F118" s="7" t="s">
        <v>144</v>
      </c>
      <c r="G118" s="7" t="s">
        <v>340</v>
      </c>
      <c r="H118" s="7" t="s">
        <v>341</v>
      </c>
      <c r="I118" s="8">
        <v>30000</v>
      </c>
      <c r="J118" s="8">
        <v>30000</v>
      </c>
      <c r="K118" s="8">
        <v>30000</v>
      </c>
      <c r="L118" s="8"/>
      <c r="M118" s="8"/>
      <c r="N118" s="8"/>
      <c r="O118" s="8"/>
      <c r="P118" s="7"/>
      <c r="Q118" s="8"/>
      <c r="R118" s="8"/>
      <c r="S118" s="8"/>
      <c r="T118" s="8"/>
      <c r="U118" s="8"/>
      <c r="V118" s="8"/>
      <c r="W118" s="8"/>
    </row>
    <row r="119" ht="22" customHeight="1" spans="1:23">
      <c r="A119" s="7" t="s">
        <v>328</v>
      </c>
      <c r="B119" s="7" t="s">
        <v>357</v>
      </c>
      <c r="C119" s="7" t="s">
        <v>356</v>
      </c>
      <c r="D119" s="7" t="s">
        <v>71</v>
      </c>
      <c r="E119" s="7" t="s">
        <v>143</v>
      </c>
      <c r="F119" s="7" t="s">
        <v>144</v>
      </c>
      <c r="G119" s="7" t="s">
        <v>334</v>
      </c>
      <c r="H119" s="7" t="s">
        <v>335</v>
      </c>
      <c r="I119" s="8">
        <v>90000</v>
      </c>
      <c r="J119" s="8">
        <v>90000</v>
      </c>
      <c r="K119" s="8">
        <v>90000</v>
      </c>
      <c r="L119" s="8"/>
      <c r="M119" s="8"/>
      <c r="N119" s="8"/>
      <c r="O119" s="8"/>
      <c r="P119" s="7"/>
      <c r="Q119" s="8"/>
      <c r="R119" s="8"/>
      <c r="S119" s="8"/>
      <c r="T119" s="8"/>
      <c r="U119" s="8"/>
      <c r="V119" s="8"/>
      <c r="W119" s="8"/>
    </row>
    <row r="120" ht="22" customHeight="1" spans="1:23">
      <c r="A120" s="9" t="s">
        <v>57</v>
      </c>
      <c r="B120" s="9"/>
      <c r="C120" s="9"/>
      <c r="D120" s="9"/>
      <c r="E120" s="9"/>
      <c r="F120" s="9"/>
      <c r="G120" s="9"/>
      <c r="H120" s="9"/>
      <c r="I120" s="8">
        <v>58650000</v>
      </c>
      <c r="J120" s="8">
        <v>58650000</v>
      </c>
      <c r="K120" s="8">
        <v>58650000</v>
      </c>
      <c r="L120" s="8"/>
      <c r="M120" s="8"/>
      <c r="N120" s="8"/>
      <c r="O120" s="8"/>
      <c r="P120" s="8"/>
      <c r="Q120" s="8"/>
      <c r="R120" s="8"/>
      <c r="S120" s="8"/>
      <c r="T120" s="8"/>
      <c r="U120" s="8"/>
      <c r="V120" s="8"/>
      <c r="W120" s="8"/>
    </row>
  </sheetData>
  <mergeCells count="28">
    <mergeCell ref="A2:W2"/>
    <mergeCell ref="A3:H3"/>
    <mergeCell ref="J4:M4"/>
    <mergeCell ref="N4:P4"/>
    <mergeCell ref="R4:W4"/>
    <mergeCell ref="A120:H12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89"/>
  <sheetViews>
    <sheetView showZeros="0" topLeftCell="A10" workbookViewId="0">
      <selection activeCell="A1" sqref="A1:J1"/>
    </sheetView>
  </sheetViews>
  <sheetFormatPr defaultColWidth="10.7083333333333" defaultRowHeight="12" customHeight="1"/>
  <cols>
    <col min="1" max="1" width="53.2833333333333" customWidth="1"/>
    <col min="2" max="2" width="50.7" customWidth="1"/>
    <col min="3" max="3" width="19.85" customWidth="1"/>
    <col min="4" max="4" width="18.85" customWidth="1"/>
    <col min="5" max="5" width="37.9916666666667" customWidth="1"/>
    <col min="6" max="6" width="12" customWidth="1"/>
    <col min="7" max="7" width="18.85" customWidth="1"/>
    <col min="8" max="8" width="12" customWidth="1"/>
    <col min="9" max="9" width="18.85" customWidth="1"/>
    <col min="10" max="10" width="39.2833333333333" customWidth="1"/>
  </cols>
  <sheetData>
    <row r="1" ht="15.75" customHeight="1" spans="1:10">
      <c r="A1" s="23" t="s">
        <v>360</v>
      </c>
      <c r="B1" s="19"/>
      <c r="C1" s="19"/>
      <c r="D1" s="19"/>
      <c r="E1" s="19"/>
      <c r="F1" s="19"/>
      <c r="G1" s="19"/>
      <c r="H1" s="19"/>
      <c r="I1" s="19"/>
      <c r="J1" s="19" t="s">
        <v>361</v>
      </c>
    </row>
    <row r="2" ht="45" customHeight="1" spans="1:10">
      <c r="A2" s="20" t="str">
        <f>"2025"&amp;"年部门项目支出绩效目标表（本次下达）"</f>
        <v>2025年部门项目支出绩效目标表（本次下达）</v>
      </c>
      <c r="B2" s="20"/>
      <c r="C2" s="20"/>
      <c r="D2" s="20"/>
      <c r="E2" s="20"/>
      <c r="F2" s="20"/>
      <c r="G2" s="20"/>
      <c r="H2" s="20"/>
      <c r="I2" s="20"/>
      <c r="J2" s="20"/>
    </row>
    <row r="3" ht="15.75" customHeight="1" spans="1:10">
      <c r="A3" s="19" t="str">
        <f>"单位名称："&amp;"楚雄彝族自治州自然资源和规划局"</f>
        <v>单位名称：楚雄彝族自治州自然资源和规划局</v>
      </c>
      <c r="B3" s="42"/>
      <c r="C3" s="42"/>
      <c r="D3" s="42"/>
      <c r="E3" s="42"/>
      <c r="F3" s="43"/>
      <c r="G3" s="42"/>
      <c r="H3" s="43"/>
      <c r="I3" s="43"/>
      <c r="J3" s="43"/>
    </row>
    <row r="4" ht="60" customHeight="1" spans="1:10">
      <c r="A4" s="44" t="s">
        <v>362</v>
      </c>
      <c r="B4" s="44" t="s">
        <v>363</v>
      </c>
      <c r="C4" s="44" t="s">
        <v>364</v>
      </c>
      <c r="D4" s="44" t="s">
        <v>365</v>
      </c>
      <c r="E4" s="44" t="s">
        <v>366</v>
      </c>
      <c r="F4" s="44" t="s">
        <v>367</v>
      </c>
      <c r="G4" s="44" t="s">
        <v>368</v>
      </c>
      <c r="H4" s="44" t="s">
        <v>369</v>
      </c>
      <c r="I4" s="44" t="s">
        <v>370</v>
      </c>
      <c r="J4" s="44" t="s">
        <v>371</v>
      </c>
    </row>
    <row r="5" ht="47.5" customHeight="1" spans="1:10">
      <c r="A5" s="45">
        <v>1</v>
      </c>
      <c r="B5" s="45">
        <v>2</v>
      </c>
      <c r="C5" s="46">
        <v>3</v>
      </c>
      <c r="D5" s="45">
        <v>4</v>
      </c>
      <c r="E5" s="45">
        <v>5</v>
      </c>
      <c r="F5" s="45">
        <v>6</v>
      </c>
      <c r="G5" s="45">
        <v>7</v>
      </c>
      <c r="H5" s="45">
        <v>8</v>
      </c>
      <c r="I5" s="45">
        <v>9</v>
      </c>
      <c r="J5" s="45">
        <v>10</v>
      </c>
    </row>
    <row r="6" ht="47.5" customHeight="1" spans="1:10">
      <c r="A6" s="47" t="s">
        <v>71</v>
      </c>
      <c r="B6" s="47"/>
      <c r="C6" s="47"/>
      <c r="D6" s="47"/>
      <c r="E6" s="47"/>
      <c r="F6" s="47"/>
      <c r="G6" s="47"/>
      <c r="H6" s="47"/>
      <c r="I6" s="47"/>
      <c r="J6" s="47"/>
    </row>
    <row r="7" ht="47.5" customHeight="1" spans="1:10">
      <c r="A7" s="47" t="s">
        <v>327</v>
      </c>
      <c r="B7" s="48" t="s">
        <v>372</v>
      </c>
      <c r="C7" s="47"/>
      <c r="D7" s="47"/>
      <c r="E7" s="47"/>
      <c r="F7" s="47"/>
      <c r="G7" s="47"/>
      <c r="H7" s="47"/>
      <c r="I7" s="47"/>
      <c r="J7" s="47"/>
    </row>
    <row r="8" ht="52" customHeight="1" spans="1:10">
      <c r="A8" s="47"/>
      <c r="B8" s="47"/>
      <c r="C8" s="46" t="s">
        <v>373</v>
      </c>
      <c r="D8" s="46" t="s">
        <v>374</v>
      </c>
      <c r="E8" s="46" t="s">
        <v>375</v>
      </c>
      <c r="F8" s="46" t="s">
        <v>376</v>
      </c>
      <c r="G8" s="46" t="s">
        <v>377</v>
      </c>
      <c r="H8" s="46" t="s">
        <v>378</v>
      </c>
      <c r="I8" s="46" t="s">
        <v>379</v>
      </c>
      <c r="J8" s="48" t="s">
        <v>375</v>
      </c>
    </row>
    <row r="9" ht="52" customHeight="1" spans="1:10">
      <c r="A9" s="7"/>
      <c r="B9" s="7"/>
      <c r="C9" s="46" t="s">
        <v>373</v>
      </c>
      <c r="D9" s="46" t="s">
        <v>374</v>
      </c>
      <c r="E9" s="46" t="s">
        <v>380</v>
      </c>
      <c r="F9" s="46" t="s">
        <v>376</v>
      </c>
      <c r="G9" s="46" t="s">
        <v>84</v>
      </c>
      <c r="H9" s="46" t="s">
        <v>381</v>
      </c>
      <c r="I9" s="46" t="s">
        <v>379</v>
      </c>
      <c r="J9" s="48" t="s">
        <v>380</v>
      </c>
    </row>
    <row r="10" ht="52" customHeight="1" spans="1:10">
      <c r="A10" s="7"/>
      <c r="B10" s="7"/>
      <c r="C10" s="46" t="s">
        <v>373</v>
      </c>
      <c r="D10" s="46" t="s">
        <v>374</v>
      </c>
      <c r="E10" s="46" t="s">
        <v>382</v>
      </c>
      <c r="F10" s="46" t="s">
        <v>383</v>
      </c>
      <c r="G10" s="46" t="s">
        <v>384</v>
      </c>
      <c r="H10" s="46" t="s">
        <v>385</v>
      </c>
      <c r="I10" s="46" t="s">
        <v>379</v>
      </c>
      <c r="J10" s="48" t="s">
        <v>382</v>
      </c>
    </row>
    <row r="11" ht="52" customHeight="1" spans="1:10">
      <c r="A11" s="7"/>
      <c r="B11" s="7"/>
      <c r="C11" s="46" t="s">
        <v>386</v>
      </c>
      <c r="D11" s="46" t="s">
        <v>387</v>
      </c>
      <c r="E11" s="46" t="s">
        <v>388</v>
      </c>
      <c r="F11" s="46" t="s">
        <v>376</v>
      </c>
      <c r="G11" s="46" t="s">
        <v>389</v>
      </c>
      <c r="H11" s="46"/>
      <c r="I11" s="46" t="s">
        <v>390</v>
      </c>
      <c r="J11" s="48" t="s">
        <v>388</v>
      </c>
    </row>
    <row r="12" ht="52" customHeight="1" spans="1:10">
      <c r="A12" s="7"/>
      <c r="B12" s="7"/>
      <c r="C12" s="46" t="s">
        <v>391</v>
      </c>
      <c r="D12" s="46" t="s">
        <v>392</v>
      </c>
      <c r="E12" s="46" t="s">
        <v>393</v>
      </c>
      <c r="F12" s="46" t="s">
        <v>383</v>
      </c>
      <c r="G12" s="46" t="s">
        <v>394</v>
      </c>
      <c r="H12" s="46" t="s">
        <v>395</v>
      </c>
      <c r="I12" s="46" t="s">
        <v>379</v>
      </c>
      <c r="J12" s="48" t="s">
        <v>393</v>
      </c>
    </row>
    <row r="13" ht="52" customHeight="1" spans="1:10">
      <c r="A13" s="47" t="s">
        <v>336</v>
      </c>
      <c r="B13" s="48" t="s">
        <v>396</v>
      </c>
      <c r="C13" s="7"/>
      <c r="D13" s="7"/>
      <c r="E13" s="7"/>
      <c r="F13" s="7"/>
      <c r="G13" s="7"/>
      <c r="H13" s="7"/>
      <c r="I13" s="7"/>
      <c r="J13" s="7"/>
    </row>
    <row r="14" ht="52" customHeight="1" spans="1:10">
      <c r="A14" s="7"/>
      <c r="B14" s="7"/>
      <c r="C14" s="46" t="s">
        <v>373</v>
      </c>
      <c r="D14" s="46" t="s">
        <v>374</v>
      </c>
      <c r="E14" s="46" t="s">
        <v>397</v>
      </c>
      <c r="F14" s="46" t="s">
        <v>376</v>
      </c>
      <c r="G14" s="46" t="s">
        <v>398</v>
      </c>
      <c r="H14" s="46" t="s">
        <v>399</v>
      </c>
      <c r="I14" s="46" t="s">
        <v>379</v>
      </c>
      <c r="J14" s="48" t="s">
        <v>397</v>
      </c>
    </row>
    <row r="15" ht="52" customHeight="1" spans="1:10">
      <c r="A15" s="7"/>
      <c r="B15" s="7"/>
      <c r="C15" s="46" t="s">
        <v>373</v>
      </c>
      <c r="D15" s="46" t="s">
        <v>374</v>
      </c>
      <c r="E15" s="46" t="s">
        <v>400</v>
      </c>
      <c r="F15" s="46" t="s">
        <v>376</v>
      </c>
      <c r="G15" s="46" t="s">
        <v>401</v>
      </c>
      <c r="H15" s="46" t="s">
        <v>402</v>
      </c>
      <c r="I15" s="46" t="s">
        <v>379</v>
      </c>
      <c r="J15" s="48" t="s">
        <v>400</v>
      </c>
    </row>
    <row r="16" ht="52" customHeight="1" spans="1:10">
      <c r="A16" s="7"/>
      <c r="B16" s="7"/>
      <c r="C16" s="46" t="s">
        <v>373</v>
      </c>
      <c r="D16" s="46" t="s">
        <v>374</v>
      </c>
      <c r="E16" s="46" t="s">
        <v>403</v>
      </c>
      <c r="F16" s="46" t="s">
        <v>376</v>
      </c>
      <c r="G16" s="46" t="s">
        <v>92</v>
      </c>
      <c r="H16" s="46" t="s">
        <v>402</v>
      </c>
      <c r="I16" s="46" t="s">
        <v>379</v>
      </c>
      <c r="J16" s="48" t="s">
        <v>403</v>
      </c>
    </row>
    <row r="17" ht="52" customHeight="1" spans="1:10">
      <c r="A17" s="7"/>
      <c r="B17" s="7"/>
      <c r="C17" s="46" t="s">
        <v>373</v>
      </c>
      <c r="D17" s="46" t="s">
        <v>374</v>
      </c>
      <c r="E17" s="46" t="s">
        <v>404</v>
      </c>
      <c r="F17" s="46" t="s">
        <v>383</v>
      </c>
      <c r="G17" s="46" t="s">
        <v>405</v>
      </c>
      <c r="H17" s="46" t="s">
        <v>378</v>
      </c>
      <c r="I17" s="46" t="s">
        <v>379</v>
      </c>
      <c r="J17" s="48" t="s">
        <v>404</v>
      </c>
    </row>
    <row r="18" ht="52" customHeight="1" spans="1:10">
      <c r="A18" s="7"/>
      <c r="B18" s="7"/>
      <c r="C18" s="46" t="s">
        <v>373</v>
      </c>
      <c r="D18" s="46" t="s">
        <v>374</v>
      </c>
      <c r="E18" s="46" t="s">
        <v>406</v>
      </c>
      <c r="F18" s="46" t="s">
        <v>383</v>
      </c>
      <c r="G18" s="46" t="s">
        <v>407</v>
      </c>
      <c r="H18" s="46" t="s">
        <v>408</v>
      </c>
      <c r="I18" s="46" t="s">
        <v>379</v>
      </c>
      <c r="J18" s="48" t="s">
        <v>406</v>
      </c>
    </row>
    <row r="19" ht="52" customHeight="1" spans="1:10">
      <c r="A19" s="7"/>
      <c r="B19" s="7"/>
      <c r="C19" s="46" t="s">
        <v>373</v>
      </c>
      <c r="D19" s="46" t="s">
        <v>374</v>
      </c>
      <c r="E19" s="46" t="s">
        <v>409</v>
      </c>
      <c r="F19" s="46" t="s">
        <v>376</v>
      </c>
      <c r="G19" s="46" t="s">
        <v>84</v>
      </c>
      <c r="H19" s="46" t="s">
        <v>402</v>
      </c>
      <c r="I19" s="46" t="s">
        <v>379</v>
      </c>
      <c r="J19" s="48" t="s">
        <v>409</v>
      </c>
    </row>
    <row r="20" ht="52" customHeight="1" spans="1:10">
      <c r="A20" s="7"/>
      <c r="B20" s="7"/>
      <c r="C20" s="46" t="s">
        <v>373</v>
      </c>
      <c r="D20" s="46" t="s">
        <v>374</v>
      </c>
      <c r="E20" s="46" t="s">
        <v>410</v>
      </c>
      <c r="F20" s="46" t="s">
        <v>376</v>
      </c>
      <c r="G20" s="46" t="s">
        <v>401</v>
      </c>
      <c r="H20" s="46" t="s">
        <v>402</v>
      </c>
      <c r="I20" s="46" t="s">
        <v>379</v>
      </c>
      <c r="J20" s="48" t="s">
        <v>410</v>
      </c>
    </row>
    <row r="21" ht="52" customHeight="1" spans="1:10">
      <c r="A21" s="7"/>
      <c r="B21" s="7"/>
      <c r="C21" s="46" t="s">
        <v>373</v>
      </c>
      <c r="D21" s="46" t="s">
        <v>411</v>
      </c>
      <c r="E21" s="46" t="s">
        <v>412</v>
      </c>
      <c r="F21" s="46" t="s">
        <v>376</v>
      </c>
      <c r="G21" s="46" t="s">
        <v>413</v>
      </c>
      <c r="H21" s="46" t="s">
        <v>395</v>
      </c>
      <c r="I21" s="46" t="s">
        <v>379</v>
      </c>
      <c r="J21" s="48" t="s">
        <v>412</v>
      </c>
    </row>
    <row r="22" ht="52" customHeight="1" spans="1:10">
      <c r="A22" s="7"/>
      <c r="B22" s="7"/>
      <c r="C22" s="46" t="s">
        <v>373</v>
      </c>
      <c r="D22" s="46" t="s">
        <v>411</v>
      </c>
      <c r="E22" s="46" t="s">
        <v>414</v>
      </c>
      <c r="F22" s="46" t="s">
        <v>376</v>
      </c>
      <c r="G22" s="46" t="s">
        <v>413</v>
      </c>
      <c r="H22" s="46" t="s">
        <v>395</v>
      </c>
      <c r="I22" s="46" t="s">
        <v>379</v>
      </c>
      <c r="J22" s="48" t="s">
        <v>414</v>
      </c>
    </row>
    <row r="23" ht="52" customHeight="1" spans="1:10">
      <c r="A23" s="7"/>
      <c r="B23" s="7"/>
      <c r="C23" s="46" t="s">
        <v>373</v>
      </c>
      <c r="D23" s="46" t="s">
        <v>411</v>
      </c>
      <c r="E23" s="46" t="s">
        <v>415</v>
      </c>
      <c r="F23" s="46" t="s">
        <v>376</v>
      </c>
      <c r="G23" s="46" t="s">
        <v>416</v>
      </c>
      <c r="H23" s="46"/>
      <c r="I23" s="46" t="s">
        <v>390</v>
      </c>
      <c r="J23" s="48" t="s">
        <v>415</v>
      </c>
    </row>
    <row r="24" ht="52" customHeight="1" spans="1:10">
      <c r="A24" s="7"/>
      <c r="B24" s="7"/>
      <c r="C24" s="46" t="s">
        <v>373</v>
      </c>
      <c r="D24" s="46" t="s">
        <v>411</v>
      </c>
      <c r="E24" s="46" t="s">
        <v>417</v>
      </c>
      <c r="F24" s="46" t="s">
        <v>376</v>
      </c>
      <c r="G24" s="46" t="s">
        <v>416</v>
      </c>
      <c r="H24" s="46"/>
      <c r="I24" s="46" t="s">
        <v>390</v>
      </c>
      <c r="J24" s="48" t="s">
        <v>417</v>
      </c>
    </row>
    <row r="25" ht="52" customHeight="1" spans="1:10">
      <c r="A25" s="7"/>
      <c r="B25" s="7"/>
      <c r="C25" s="46" t="s">
        <v>373</v>
      </c>
      <c r="D25" s="46" t="s">
        <v>418</v>
      </c>
      <c r="E25" s="46" t="s">
        <v>419</v>
      </c>
      <c r="F25" s="46" t="s">
        <v>383</v>
      </c>
      <c r="G25" s="46" t="s">
        <v>394</v>
      </c>
      <c r="H25" s="46" t="s">
        <v>395</v>
      </c>
      <c r="I25" s="46" t="s">
        <v>379</v>
      </c>
      <c r="J25" s="48" t="s">
        <v>419</v>
      </c>
    </row>
    <row r="26" ht="52" customHeight="1" spans="1:10">
      <c r="A26" s="7"/>
      <c r="B26" s="7"/>
      <c r="C26" s="46" t="s">
        <v>373</v>
      </c>
      <c r="D26" s="46" t="s">
        <v>418</v>
      </c>
      <c r="E26" s="46" t="s">
        <v>420</v>
      </c>
      <c r="F26" s="46" t="s">
        <v>376</v>
      </c>
      <c r="G26" s="46" t="s">
        <v>413</v>
      </c>
      <c r="H26" s="46" t="s">
        <v>395</v>
      </c>
      <c r="I26" s="46" t="s">
        <v>379</v>
      </c>
      <c r="J26" s="48" t="s">
        <v>420</v>
      </c>
    </row>
    <row r="27" ht="52" customHeight="1" spans="1:10">
      <c r="A27" s="7"/>
      <c r="B27" s="7"/>
      <c r="C27" s="46" t="s">
        <v>373</v>
      </c>
      <c r="D27" s="46" t="s">
        <v>418</v>
      </c>
      <c r="E27" s="46" t="s">
        <v>421</v>
      </c>
      <c r="F27" s="46" t="s">
        <v>376</v>
      </c>
      <c r="G27" s="46" t="s">
        <v>416</v>
      </c>
      <c r="H27" s="46"/>
      <c r="I27" s="46" t="s">
        <v>390</v>
      </c>
      <c r="J27" s="48" t="s">
        <v>421</v>
      </c>
    </row>
    <row r="28" ht="52" customHeight="1" spans="1:10">
      <c r="A28" s="7"/>
      <c r="B28" s="7"/>
      <c r="C28" s="46" t="s">
        <v>386</v>
      </c>
      <c r="D28" s="46" t="s">
        <v>422</v>
      </c>
      <c r="E28" s="46" t="s">
        <v>423</v>
      </c>
      <c r="F28" s="46" t="s">
        <v>376</v>
      </c>
      <c r="G28" s="46" t="s">
        <v>424</v>
      </c>
      <c r="H28" s="46" t="s">
        <v>425</v>
      </c>
      <c r="I28" s="46" t="s">
        <v>379</v>
      </c>
      <c r="J28" s="48" t="s">
        <v>423</v>
      </c>
    </row>
    <row r="29" ht="52" customHeight="1" spans="1:10">
      <c r="A29" s="7"/>
      <c r="B29" s="7"/>
      <c r="C29" s="46" t="s">
        <v>386</v>
      </c>
      <c r="D29" s="46" t="s">
        <v>387</v>
      </c>
      <c r="E29" s="46" t="s">
        <v>426</v>
      </c>
      <c r="F29" s="46" t="s">
        <v>376</v>
      </c>
      <c r="G29" s="46" t="s">
        <v>416</v>
      </c>
      <c r="H29" s="46"/>
      <c r="I29" s="46" t="s">
        <v>390</v>
      </c>
      <c r="J29" s="48" t="s">
        <v>426</v>
      </c>
    </row>
    <row r="30" ht="52" customHeight="1" spans="1:10">
      <c r="A30" s="7"/>
      <c r="B30" s="7"/>
      <c r="C30" s="46" t="s">
        <v>386</v>
      </c>
      <c r="D30" s="46" t="s">
        <v>387</v>
      </c>
      <c r="E30" s="46" t="s">
        <v>427</v>
      </c>
      <c r="F30" s="46" t="s">
        <v>376</v>
      </c>
      <c r="G30" s="46" t="s">
        <v>428</v>
      </c>
      <c r="H30" s="46" t="s">
        <v>378</v>
      </c>
      <c r="I30" s="46" t="s">
        <v>379</v>
      </c>
      <c r="J30" s="48" t="s">
        <v>427</v>
      </c>
    </row>
    <row r="31" ht="52" customHeight="1" spans="1:10">
      <c r="A31" s="7"/>
      <c r="B31" s="7"/>
      <c r="C31" s="46" t="s">
        <v>386</v>
      </c>
      <c r="D31" s="46" t="s">
        <v>387</v>
      </c>
      <c r="E31" s="46" t="s">
        <v>429</v>
      </c>
      <c r="F31" s="46" t="s">
        <v>376</v>
      </c>
      <c r="G31" s="46" t="s">
        <v>413</v>
      </c>
      <c r="H31" s="46" t="s">
        <v>395</v>
      </c>
      <c r="I31" s="46" t="s">
        <v>379</v>
      </c>
      <c r="J31" s="48" t="s">
        <v>429</v>
      </c>
    </row>
    <row r="32" ht="52" customHeight="1" spans="1:10">
      <c r="A32" s="7"/>
      <c r="B32" s="7"/>
      <c r="C32" s="46" t="s">
        <v>386</v>
      </c>
      <c r="D32" s="46" t="s">
        <v>387</v>
      </c>
      <c r="E32" s="46" t="s">
        <v>430</v>
      </c>
      <c r="F32" s="46" t="s">
        <v>376</v>
      </c>
      <c r="G32" s="46" t="s">
        <v>416</v>
      </c>
      <c r="H32" s="46"/>
      <c r="I32" s="46" t="s">
        <v>390</v>
      </c>
      <c r="J32" s="48" t="s">
        <v>430</v>
      </c>
    </row>
    <row r="33" ht="52" customHeight="1" spans="1:10">
      <c r="A33" s="7"/>
      <c r="B33" s="7"/>
      <c r="C33" s="46" t="s">
        <v>391</v>
      </c>
      <c r="D33" s="46" t="s">
        <v>392</v>
      </c>
      <c r="E33" s="46" t="s">
        <v>431</v>
      </c>
      <c r="F33" s="46" t="s">
        <v>383</v>
      </c>
      <c r="G33" s="46" t="s">
        <v>394</v>
      </c>
      <c r="H33" s="46" t="s">
        <v>395</v>
      </c>
      <c r="I33" s="46" t="s">
        <v>379</v>
      </c>
      <c r="J33" s="48" t="s">
        <v>431</v>
      </c>
    </row>
    <row r="34" ht="52" customHeight="1" spans="1:10">
      <c r="A34" s="47" t="s">
        <v>356</v>
      </c>
      <c r="B34" s="48" t="s">
        <v>432</v>
      </c>
      <c r="C34" s="7"/>
      <c r="D34" s="7"/>
      <c r="E34" s="7"/>
      <c r="F34" s="7"/>
      <c r="G34" s="7"/>
      <c r="H34" s="7"/>
      <c r="I34" s="7"/>
      <c r="J34" s="7"/>
    </row>
    <row r="35" ht="52" customHeight="1" spans="1:10">
      <c r="A35" s="7"/>
      <c r="B35" s="7"/>
      <c r="C35" s="46" t="s">
        <v>373</v>
      </c>
      <c r="D35" s="46" t="s">
        <v>374</v>
      </c>
      <c r="E35" s="46" t="s">
        <v>433</v>
      </c>
      <c r="F35" s="46" t="s">
        <v>376</v>
      </c>
      <c r="G35" s="46" t="s">
        <v>401</v>
      </c>
      <c r="H35" s="46" t="s">
        <v>434</v>
      </c>
      <c r="I35" s="46" t="s">
        <v>379</v>
      </c>
      <c r="J35" s="48" t="s">
        <v>435</v>
      </c>
    </row>
    <row r="36" ht="52" customHeight="1" spans="1:10">
      <c r="A36" s="7"/>
      <c r="B36" s="7"/>
      <c r="C36" s="46" t="s">
        <v>373</v>
      </c>
      <c r="D36" s="46" t="s">
        <v>374</v>
      </c>
      <c r="E36" s="46" t="s">
        <v>436</v>
      </c>
      <c r="F36" s="46" t="s">
        <v>376</v>
      </c>
      <c r="G36" s="46" t="s">
        <v>84</v>
      </c>
      <c r="H36" s="46" t="s">
        <v>437</v>
      </c>
      <c r="I36" s="46" t="s">
        <v>379</v>
      </c>
      <c r="J36" s="48" t="s">
        <v>436</v>
      </c>
    </row>
    <row r="37" ht="52" customHeight="1" spans="1:10">
      <c r="A37" s="7"/>
      <c r="B37" s="7"/>
      <c r="C37" s="46" t="s">
        <v>373</v>
      </c>
      <c r="D37" s="46" t="s">
        <v>374</v>
      </c>
      <c r="E37" s="46" t="s">
        <v>438</v>
      </c>
      <c r="F37" s="46" t="s">
        <v>376</v>
      </c>
      <c r="G37" s="46" t="s">
        <v>84</v>
      </c>
      <c r="H37" s="46" t="s">
        <v>402</v>
      </c>
      <c r="I37" s="46" t="s">
        <v>379</v>
      </c>
      <c r="J37" s="48" t="s">
        <v>438</v>
      </c>
    </row>
    <row r="38" ht="52" customHeight="1" spans="1:10">
      <c r="A38" s="7"/>
      <c r="B38" s="7"/>
      <c r="C38" s="46" t="s">
        <v>373</v>
      </c>
      <c r="D38" s="46" t="s">
        <v>374</v>
      </c>
      <c r="E38" s="46" t="s">
        <v>439</v>
      </c>
      <c r="F38" s="46" t="s">
        <v>383</v>
      </c>
      <c r="G38" s="46" t="s">
        <v>92</v>
      </c>
      <c r="H38" s="46" t="s">
        <v>408</v>
      </c>
      <c r="I38" s="46" t="s">
        <v>379</v>
      </c>
      <c r="J38" s="48" t="s">
        <v>439</v>
      </c>
    </row>
    <row r="39" ht="52" customHeight="1" spans="1:10">
      <c r="A39" s="7"/>
      <c r="B39" s="7"/>
      <c r="C39" s="46" t="s">
        <v>373</v>
      </c>
      <c r="D39" s="46" t="s">
        <v>411</v>
      </c>
      <c r="E39" s="46" t="s">
        <v>440</v>
      </c>
      <c r="F39" s="46" t="s">
        <v>383</v>
      </c>
      <c r="G39" s="46" t="s">
        <v>413</v>
      </c>
      <c r="H39" s="46" t="s">
        <v>395</v>
      </c>
      <c r="I39" s="46" t="s">
        <v>379</v>
      </c>
      <c r="J39" s="48" t="s">
        <v>441</v>
      </c>
    </row>
    <row r="40" ht="52" customHeight="1" spans="1:10">
      <c r="A40" s="7"/>
      <c r="B40" s="7"/>
      <c r="C40" s="46" t="s">
        <v>373</v>
      </c>
      <c r="D40" s="46" t="s">
        <v>411</v>
      </c>
      <c r="E40" s="46" t="s">
        <v>442</v>
      </c>
      <c r="F40" s="46" t="s">
        <v>376</v>
      </c>
      <c r="G40" s="46" t="s">
        <v>416</v>
      </c>
      <c r="H40" s="46"/>
      <c r="I40" s="46" t="s">
        <v>390</v>
      </c>
      <c r="J40" s="48" t="s">
        <v>442</v>
      </c>
    </row>
    <row r="41" ht="52" customHeight="1" spans="1:10">
      <c r="A41" s="7"/>
      <c r="B41" s="7"/>
      <c r="C41" s="46" t="s">
        <v>373</v>
      </c>
      <c r="D41" s="46" t="s">
        <v>418</v>
      </c>
      <c r="E41" s="46" t="s">
        <v>443</v>
      </c>
      <c r="F41" s="46" t="s">
        <v>376</v>
      </c>
      <c r="G41" s="46" t="s">
        <v>413</v>
      </c>
      <c r="H41" s="46" t="s">
        <v>395</v>
      </c>
      <c r="I41" s="46" t="s">
        <v>379</v>
      </c>
      <c r="J41" s="48" t="s">
        <v>444</v>
      </c>
    </row>
    <row r="42" ht="52" customHeight="1" spans="1:10">
      <c r="A42" s="7"/>
      <c r="B42" s="7"/>
      <c r="C42" s="46" t="s">
        <v>373</v>
      </c>
      <c r="D42" s="46" t="s">
        <v>418</v>
      </c>
      <c r="E42" s="46" t="s">
        <v>445</v>
      </c>
      <c r="F42" s="46" t="s">
        <v>376</v>
      </c>
      <c r="G42" s="46" t="s">
        <v>416</v>
      </c>
      <c r="H42" s="46"/>
      <c r="I42" s="46" t="s">
        <v>390</v>
      </c>
      <c r="J42" s="48" t="s">
        <v>445</v>
      </c>
    </row>
    <row r="43" ht="52" customHeight="1" spans="1:10">
      <c r="A43" s="7"/>
      <c r="B43" s="7"/>
      <c r="C43" s="46" t="s">
        <v>386</v>
      </c>
      <c r="D43" s="46" t="s">
        <v>387</v>
      </c>
      <c r="E43" s="46" t="s">
        <v>446</v>
      </c>
      <c r="F43" s="46" t="s">
        <v>383</v>
      </c>
      <c r="G43" s="46" t="s">
        <v>413</v>
      </c>
      <c r="H43" s="46" t="s">
        <v>395</v>
      </c>
      <c r="I43" s="46" t="s">
        <v>379</v>
      </c>
      <c r="J43" s="48" t="s">
        <v>446</v>
      </c>
    </row>
    <row r="44" ht="52" customHeight="1" spans="1:10">
      <c r="A44" s="7"/>
      <c r="B44" s="7"/>
      <c r="C44" s="46" t="s">
        <v>386</v>
      </c>
      <c r="D44" s="46" t="s">
        <v>387</v>
      </c>
      <c r="E44" s="46" t="s">
        <v>447</v>
      </c>
      <c r="F44" s="46" t="s">
        <v>376</v>
      </c>
      <c r="G44" s="46" t="s">
        <v>416</v>
      </c>
      <c r="H44" s="46"/>
      <c r="I44" s="46" t="s">
        <v>390</v>
      </c>
      <c r="J44" s="48" t="s">
        <v>447</v>
      </c>
    </row>
    <row r="45" ht="52" customHeight="1" spans="1:10">
      <c r="A45" s="7"/>
      <c r="B45" s="7"/>
      <c r="C45" s="46" t="s">
        <v>386</v>
      </c>
      <c r="D45" s="46" t="s">
        <v>387</v>
      </c>
      <c r="E45" s="46" t="s">
        <v>448</v>
      </c>
      <c r="F45" s="46" t="s">
        <v>376</v>
      </c>
      <c r="G45" s="46" t="s">
        <v>416</v>
      </c>
      <c r="H45" s="46"/>
      <c r="I45" s="46" t="s">
        <v>390</v>
      </c>
      <c r="J45" s="48" t="s">
        <v>449</v>
      </c>
    </row>
    <row r="46" ht="52" customHeight="1" spans="1:10">
      <c r="A46" s="7"/>
      <c r="B46" s="7"/>
      <c r="C46" s="46" t="s">
        <v>386</v>
      </c>
      <c r="D46" s="46" t="s">
        <v>387</v>
      </c>
      <c r="E46" s="46" t="s">
        <v>450</v>
      </c>
      <c r="F46" s="46" t="s">
        <v>376</v>
      </c>
      <c r="G46" s="46" t="s">
        <v>416</v>
      </c>
      <c r="H46" s="46"/>
      <c r="I46" s="46" t="s">
        <v>390</v>
      </c>
      <c r="J46" s="48" t="s">
        <v>451</v>
      </c>
    </row>
    <row r="47" ht="52" customHeight="1" spans="1:10">
      <c r="A47" s="7"/>
      <c r="B47" s="7"/>
      <c r="C47" s="46" t="s">
        <v>386</v>
      </c>
      <c r="D47" s="46" t="s">
        <v>387</v>
      </c>
      <c r="E47" s="46" t="s">
        <v>452</v>
      </c>
      <c r="F47" s="46" t="s">
        <v>376</v>
      </c>
      <c r="G47" s="46" t="s">
        <v>416</v>
      </c>
      <c r="H47" s="46"/>
      <c r="I47" s="46" t="s">
        <v>390</v>
      </c>
      <c r="J47" s="48" t="s">
        <v>453</v>
      </c>
    </row>
    <row r="48" ht="52" customHeight="1" spans="1:10">
      <c r="A48" s="7"/>
      <c r="B48" s="7"/>
      <c r="C48" s="46" t="s">
        <v>391</v>
      </c>
      <c r="D48" s="46" t="s">
        <v>392</v>
      </c>
      <c r="E48" s="46" t="s">
        <v>454</v>
      </c>
      <c r="F48" s="46" t="s">
        <v>383</v>
      </c>
      <c r="G48" s="46" t="s">
        <v>455</v>
      </c>
      <c r="H48" s="46" t="s">
        <v>395</v>
      </c>
      <c r="I48" s="46" t="s">
        <v>379</v>
      </c>
      <c r="J48" s="48" t="s">
        <v>454</v>
      </c>
    </row>
    <row r="49" ht="52" customHeight="1" spans="1:10">
      <c r="A49" s="7"/>
      <c r="B49" s="7"/>
      <c r="C49" s="46" t="s">
        <v>391</v>
      </c>
      <c r="D49" s="46" t="s">
        <v>392</v>
      </c>
      <c r="E49" s="46" t="s">
        <v>456</v>
      </c>
      <c r="F49" s="46" t="s">
        <v>383</v>
      </c>
      <c r="G49" s="46" t="s">
        <v>457</v>
      </c>
      <c r="H49" s="46" t="s">
        <v>395</v>
      </c>
      <c r="I49" s="46" t="s">
        <v>379</v>
      </c>
      <c r="J49" s="48" t="s">
        <v>456</v>
      </c>
    </row>
    <row r="50" ht="52" customHeight="1" spans="1:10">
      <c r="A50" s="47" t="s">
        <v>350</v>
      </c>
      <c r="B50" s="48" t="s">
        <v>458</v>
      </c>
      <c r="C50" s="7"/>
      <c r="D50" s="7"/>
      <c r="E50" s="7"/>
      <c r="F50" s="7"/>
      <c r="G50" s="7"/>
      <c r="H50" s="7"/>
      <c r="I50" s="7"/>
      <c r="J50" s="7"/>
    </row>
    <row r="51" ht="52" customHeight="1" spans="1:10">
      <c r="A51" s="7"/>
      <c r="B51" s="7"/>
      <c r="C51" s="46" t="s">
        <v>373</v>
      </c>
      <c r="D51" s="46" t="s">
        <v>374</v>
      </c>
      <c r="E51" s="46" t="s">
        <v>459</v>
      </c>
      <c r="F51" s="46" t="s">
        <v>376</v>
      </c>
      <c r="G51" s="46" t="s">
        <v>413</v>
      </c>
      <c r="H51" s="46" t="s">
        <v>395</v>
      </c>
      <c r="I51" s="46" t="s">
        <v>379</v>
      </c>
      <c r="J51" s="48" t="s">
        <v>460</v>
      </c>
    </row>
    <row r="52" ht="52" customHeight="1" spans="1:10">
      <c r="A52" s="7"/>
      <c r="B52" s="7"/>
      <c r="C52" s="46" t="s">
        <v>373</v>
      </c>
      <c r="D52" s="46" t="s">
        <v>374</v>
      </c>
      <c r="E52" s="46" t="s">
        <v>461</v>
      </c>
      <c r="F52" s="46" t="s">
        <v>376</v>
      </c>
      <c r="G52" s="46" t="s">
        <v>88</v>
      </c>
      <c r="H52" s="46" t="s">
        <v>402</v>
      </c>
      <c r="I52" s="46" t="s">
        <v>379</v>
      </c>
      <c r="J52" s="48" t="s">
        <v>462</v>
      </c>
    </row>
    <row r="53" ht="52" customHeight="1" spans="1:10">
      <c r="A53" s="7"/>
      <c r="B53" s="7"/>
      <c r="C53" s="46" t="s">
        <v>373</v>
      </c>
      <c r="D53" s="46" t="s">
        <v>374</v>
      </c>
      <c r="E53" s="46" t="s">
        <v>463</v>
      </c>
      <c r="F53" s="46" t="s">
        <v>376</v>
      </c>
      <c r="G53" s="46" t="s">
        <v>94</v>
      </c>
      <c r="H53" s="46" t="s">
        <v>402</v>
      </c>
      <c r="I53" s="46" t="s">
        <v>379</v>
      </c>
      <c r="J53" s="48" t="s">
        <v>463</v>
      </c>
    </row>
    <row r="54" ht="52" customHeight="1" spans="1:10">
      <c r="A54" s="7"/>
      <c r="B54" s="7"/>
      <c r="C54" s="46" t="s">
        <v>373</v>
      </c>
      <c r="D54" s="46" t="s">
        <v>374</v>
      </c>
      <c r="E54" s="46" t="s">
        <v>464</v>
      </c>
      <c r="F54" s="46" t="s">
        <v>376</v>
      </c>
      <c r="G54" s="46" t="s">
        <v>413</v>
      </c>
      <c r="H54" s="46" t="s">
        <v>395</v>
      </c>
      <c r="I54" s="46" t="s">
        <v>379</v>
      </c>
      <c r="J54" s="48" t="s">
        <v>465</v>
      </c>
    </row>
    <row r="55" ht="52" customHeight="1" spans="1:10">
      <c r="A55" s="7"/>
      <c r="B55" s="7"/>
      <c r="C55" s="46" t="s">
        <v>373</v>
      </c>
      <c r="D55" s="46" t="s">
        <v>374</v>
      </c>
      <c r="E55" s="46" t="s">
        <v>466</v>
      </c>
      <c r="F55" s="46" t="s">
        <v>376</v>
      </c>
      <c r="G55" s="46" t="s">
        <v>413</v>
      </c>
      <c r="H55" s="46" t="s">
        <v>395</v>
      </c>
      <c r="I55" s="46" t="s">
        <v>379</v>
      </c>
      <c r="J55" s="48" t="s">
        <v>467</v>
      </c>
    </row>
    <row r="56" ht="52" customHeight="1" spans="1:10">
      <c r="A56" s="7"/>
      <c r="B56" s="7"/>
      <c r="C56" s="46" t="s">
        <v>373</v>
      </c>
      <c r="D56" s="46" t="s">
        <v>374</v>
      </c>
      <c r="E56" s="46" t="s">
        <v>468</v>
      </c>
      <c r="F56" s="46" t="s">
        <v>383</v>
      </c>
      <c r="G56" s="46" t="s">
        <v>413</v>
      </c>
      <c r="H56" s="46" t="s">
        <v>395</v>
      </c>
      <c r="I56" s="46" t="s">
        <v>379</v>
      </c>
      <c r="J56" s="48" t="s">
        <v>469</v>
      </c>
    </row>
    <row r="57" ht="52" customHeight="1" spans="1:10">
      <c r="A57" s="7"/>
      <c r="B57" s="7"/>
      <c r="C57" s="46" t="s">
        <v>373</v>
      </c>
      <c r="D57" s="46" t="s">
        <v>374</v>
      </c>
      <c r="E57" s="46" t="s">
        <v>470</v>
      </c>
      <c r="F57" s="46" t="s">
        <v>383</v>
      </c>
      <c r="G57" s="46" t="s">
        <v>413</v>
      </c>
      <c r="H57" s="46" t="s">
        <v>395</v>
      </c>
      <c r="I57" s="46" t="s">
        <v>379</v>
      </c>
      <c r="J57" s="48" t="s">
        <v>469</v>
      </c>
    </row>
    <row r="58" ht="52" customHeight="1" spans="1:10">
      <c r="A58" s="7"/>
      <c r="B58" s="7"/>
      <c r="C58" s="46" t="s">
        <v>373</v>
      </c>
      <c r="D58" s="46" t="s">
        <v>374</v>
      </c>
      <c r="E58" s="46" t="s">
        <v>471</v>
      </c>
      <c r="F58" s="46" t="s">
        <v>383</v>
      </c>
      <c r="G58" s="46" t="s">
        <v>472</v>
      </c>
      <c r="H58" s="46" t="s">
        <v>473</v>
      </c>
      <c r="I58" s="46" t="s">
        <v>379</v>
      </c>
      <c r="J58" s="48" t="s">
        <v>474</v>
      </c>
    </row>
    <row r="59" ht="52" customHeight="1" spans="1:10">
      <c r="A59" s="7"/>
      <c r="B59" s="7"/>
      <c r="C59" s="46" t="s">
        <v>373</v>
      </c>
      <c r="D59" s="46" t="s">
        <v>374</v>
      </c>
      <c r="E59" s="46" t="s">
        <v>475</v>
      </c>
      <c r="F59" s="46" t="s">
        <v>376</v>
      </c>
      <c r="G59" s="46" t="s">
        <v>476</v>
      </c>
      <c r="H59" s="46"/>
      <c r="I59" s="46" t="s">
        <v>390</v>
      </c>
      <c r="J59" s="48" t="s">
        <v>477</v>
      </c>
    </row>
    <row r="60" ht="52" customHeight="1" spans="1:10">
      <c r="A60" s="7"/>
      <c r="B60" s="7"/>
      <c r="C60" s="46" t="s">
        <v>373</v>
      </c>
      <c r="D60" s="46" t="s">
        <v>374</v>
      </c>
      <c r="E60" s="46" t="s">
        <v>478</v>
      </c>
      <c r="F60" s="46" t="s">
        <v>376</v>
      </c>
      <c r="G60" s="46" t="s">
        <v>479</v>
      </c>
      <c r="H60" s="46"/>
      <c r="I60" s="46" t="s">
        <v>390</v>
      </c>
      <c r="J60" s="48" t="s">
        <v>480</v>
      </c>
    </row>
    <row r="61" ht="52" customHeight="1" spans="1:10">
      <c r="A61" s="7"/>
      <c r="B61" s="7"/>
      <c r="C61" s="46" t="s">
        <v>373</v>
      </c>
      <c r="D61" s="46" t="s">
        <v>411</v>
      </c>
      <c r="E61" s="46" t="s">
        <v>481</v>
      </c>
      <c r="F61" s="46" t="s">
        <v>376</v>
      </c>
      <c r="G61" s="46" t="s">
        <v>413</v>
      </c>
      <c r="H61" s="46" t="s">
        <v>395</v>
      </c>
      <c r="I61" s="46" t="s">
        <v>379</v>
      </c>
      <c r="J61" s="48" t="s">
        <v>481</v>
      </c>
    </row>
    <row r="62" ht="52" customHeight="1" spans="1:10">
      <c r="A62" s="7"/>
      <c r="B62" s="7"/>
      <c r="C62" s="46" t="s">
        <v>373</v>
      </c>
      <c r="D62" s="46" t="s">
        <v>411</v>
      </c>
      <c r="E62" s="46" t="s">
        <v>482</v>
      </c>
      <c r="F62" s="46" t="s">
        <v>376</v>
      </c>
      <c r="G62" s="46" t="s">
        <v>413</v>
      </c>
      <c r="H62" s="46" t="s">
        <v>395</v>
      </c>
      <c r="I62" s="46" t="s">
        <v>379</v>
      </c>
      <c r="J62" s="48" t="s">
        <v>482</v>
      </c>
    </row>
    <row r="63" ht="52" customHeight="1" spans="1:10">
      <c r="A63" s="7"/>
      <c r="B63" s="7"/>
      <c r="C63" s="46" t="s">
        <v>373</v>
      </c>
      <c r="D63" s="46" t="s">
        <v>411</v>
      </c>
      <c r="E63" s="46" t="s">
        <v>483</v>
      </c>
      <c r="F63" s="46" t="s">
        <v>376</v>
      </c>
      <c r="G63" s="46" t="s">
        <v>413</v>
      </c>
      <c r="H63" s="46" t="s">
        <v>395</v>
      </c>
      <c r="I63" s="46" t="s">
        <v>379</v>
      </c>
      <c r="J63" s="48" t="s">
        <v>483</v>
      </c>
    </row>
    <row r="64" ht="52" customHeight="1" spans="1:10">
      <c r="A64" s="7"/>
      <c r="B64" s="7"/>
      <c r="C64" s="46" t="s">
        <v>373</v>
      </c>
      <c r="D64" s="46" t="s">
        <v>411</v>
      </c>
      <c r="E64" s="46" t="s">
        <v>484</v>
      </c>
      <c r="F64" s="46" t="s">
        <v>376</v>
      </c>
      <c r="G64" s="46" t="s">
        <v>416</v>
      </c>
      <c r="H64" s="46"/>
      <c r="I64" s="46" t="s">
        <v>390</v>
      </c>
      <c r="J64" s="48" t="s">
        <v>484</v>
      </c>
    </row>
    <row r="65" ht="52" customHeight="1" spans="1:10">
      <c r="A65" s="7"/>
      <c r="B65" s="7"/>
      <c r="C65" s="46" t="s">
        <v>373</v>
      </c>
      <c r="D65" s="46" t="s">
        <v>411</v>
      </c>
      <c r="E65" s="46" t="s">
        <v>485</v>
      </c>
      <c r="F65" s="46" t="s">
        <v>383</v>
      </c>
      <c r="G65" s="46" t="s">
        <v>394</v>
      </c>
      <c r="H65" s="46" t="s">
        <v>395</v>
      </c>
      <c r="I65" s="46" t="s">
        <v>379</v>
      </c>
      <c r="J65" s="48" t="s">
        <v>486</v>
      </c>
    </row>
    <row r="66" ht="52" customHeight="1" spans="1:10">
      <c r="A66" s="7"/>
      <c r="B66" s="7"/>
      <c r="C66" s="46" t="s">
        <v>373</v>
      </c>
      <c r="D66" s="46" t="s">
        <v>411</v>
      </c>
      <c r="E66" s="46" t="s">
        <v>487</v>
      </c>
      <c r="F66" s="46" t="s">
        <v>383</v>
      </c>
      <c r="G66" s="46" t="s">
        <v>413</v>
      </c>
      <c r="H66" s="46" t="s">
        <v>395</v>
      </c>
      <c r="I66" s="46" t="s">
        <v>379</v>
      </c>
      <c r="J66" s="48" t="s">
        <v>488</v>
      </c>
    </row>
    <row r="67" ht="52" customHeight="1" spans="1:10">
      <c r="A67" s="7"/>
      <c r="B67" s="7"/>
      <c r="C67" s="46" t="s">
        <v>373</v>
      </c>
      <c r="D67" s="46" t="s">
        <v>418</v>
      </c>
      <c r="E67" s="46" t="s">
        <v>489</v>
      </c>
      <c r="F67" s="46" t="s">
        <v>490</v>
      </c>
      <c r="G67" s="46" t="s">
        <v>491</v>
      </c>
      <c r="H67" s="46" t="s">
        <v>492</v>
      </c>
      <c r="I67" s="46" t="s">
        <v>379</v>
      </c>
      <c r="J67" s="48" t="s">
        <v>489</v>
      </c>
    </row>
    <row r="68" ht="52" customHeight="1" spans="1:10">
      <c r="A68" s="7"/>
      <c r="B68" s="7"/>
      <c r="C68" s="46" t="s">
        <v>373</v>
      </c>
      <c r="D68" s="46" t="s">
        <v>418</v>
      </c>
      <c r="E68" s="46" t="s">
        <v>493</v>
      </c>
      <c r="F68" s="46" t="s">
        <v>490</v>
      </c>
      <c r="G68" s="46" t="s">
        <v>494</v>
      </c>
      <c r="H68" s="46" t="s">
        <v>492</v>
      </c>
      <c r="I68" s="46" t="s">
        <v>379</v>
      </c>
      <c r="J68" s="48" t="s">
        <v>495</v>
      </c>
    </row>
    <row r="69" ht="52" customHeight="1" spans="1:10">
      <c r="A69" s="7"/>
      <c r="B69" s="7"/>
      <c r="C69" s="46" t="s">
        <v>373</v>
      </c>
      <c r="D69" s="46" t="s">
        <v>418</v>
      </c>
      <c r="E69" s="46" t="s">
        <v>496</v>
      </c>
      <c r="F69" s="46" t="s">
        <v>383</v>
      </c>
      <c r="G69" s="46" t="s">
        <v>394</v>
      </c>
      <c r="H69" s="46" t="s">
        <v>395</v>
      </c>
      <c r="I69" s="46" t="s">
        <v>379</v>
      </c>
      <c r="J69" s="48" t="s">
        <v>497</v>
      </c>
    </row>
    <row r="70" ht="52" customHeight="1" spans="1:10">
      <c r="A70" s="7"/>
      <c r="B70" s="7"/>
      <c r="C70" s="46" t="s">
        <v>386</v>
      </c>
      <c r="D70" s="46" t="s">
        <v>422</v>
      </c>
      <c r="E70" s="46" t="s">
        <v>498</v>
      </c>
      <c r="F70" s="46" t="s">
        <v>383</v>
      </c>
      <c r="G70" s="46" t="s">
        <v>499</v>
      </c>
      <c r="H70" s="46" t="s">
        <v>500</v>
      </c>
      <c r="I70" s="46" t="s">
        <v>379</v>
      </c>
      <c r="J70" s="48" t="s">
        <v>501</v>
      </c>
    </row>
    <row r="71" ht="52" customHeight="1" spans="1:10">
      <c r="A71" s="7"/>
      <c r="B71" s="7"/>
      <c r="C71" s="46" t="s">
        <v>386</v>
      </c>
      <c r="D71" s="46" t="s">
        <v>387</v>
      </c>
      <c r="E71" s="46" t="s">
        <v>502</v>
      </c>
      <c r="F71" s="46" t="s">
        <v>376</v>
      </c>
      <c r="G71" s="46" t="s">
        <v>416</v>
      </c>
      <c r="H71" s="46"/>
      <c r="I71" s="46" t="s">
        <v>390</v>
      </c>
      <c r="J71" s="48" t="s">
        <v>503</v>
      </c>
    </row>
    <row r="72" ht="52" customHeight="1" spans="1:10">
      <c r="A72" s="7"/>
      <c r="B72" s="7"/>
      <c r="C72" s="46" t="s">
        <v>386</v>
      </c>
      <c r="D72" s="46" t="s">
        <v>387</v>
      </c>
      <c r="E72" s="46" t="s">
        <v>504</v>
      </c>
      <c r="F72" s="46" t="s">
        <v>376</v>
      </c>
      <c r="G72" s="46" t="s">
        <v>416</v>
      </c>
      <c r="H72" s="46"/>
      <c r="I72" s="46" t="s">
        <v>390</v>
      </c>
      <c r="J72" s="48" t="s">
        <v>504</v>
      </c>
    </row>
    <row r="73" ht="52" customHeight="1" spans="1:10">
      <c r="A73" s="7"/>
      <c r="B73" s="7"/>
      <c r="C73" s="46" t="s">
        <v>386</v>
      </c>
      <c r="D73" s="46" t="s">
        <v>387</v>
      </c>
      <c r="E73" s="46" t="s">
        <v>505</v>
      </c>
      <c r="F73" s="46" t="s">
        <v>376</v>
      </c>
      <c r="G73" s="46" t="s">
        <v>416</v>
      </c>
      <c r="H73" s="46"/>
      <c r="I73" s="46" t="s">
        <v>390</v>
      </c>
      <c r="J73" s="48" t="s">
        <v>506</v>
      </c>
    </row>
    <row r="74" ht="52" customHeight="1" spans="1:10">
      <c r="A74" s="7"/>
      <c r="B74" s="7"/>
      <c r="C74" s="46" t="s">
        <v>386</v>
      </c>
      <c r="D74" s="46" t="s">
        <v>387</v>
      </c>
      <c r="E74" s="46" t="s">
        <v>507</v>
      </c>
      <c r="F74" s="46" t="s">
        <v>376</v>
      </c>
      <c r="G74" s="46" t="s">
        <v>416</v>
      </c>
      <c r="H74" s="46"/>
      <c r="I74" s="46" t="s">
        <v>390</v>
      </c>
      <c r="J74" s="48" t="s">
        <v>507</v>
      </c>
    </row>
    <row r="75" ht="52" customHeight="1" spans="1:10">
      <c r="A75" s="7"/>
      <c r="B75" s="7"/>
      <c r="C75" s="46" t="s">
        <v>386</v>
      </c>
      <c r="D75" s="46" t="s">
        <v>387</v>
      </c>
      <c r="E75" s="46" t="s">
        <v>508</v>
      </c>
      <c r="F75" s="46" t="s">
        <v>383</v>
      </c>
      <c r="G75" s="46" t="s">
        <v>455</v>
      </c>
      <c r="H75" s="46" t="s">
        <v>395</v>
      </c>
      <c r="I75" s="46" t="s">
        <v>379</v>
      </c>
      <c r="J75" s="48" t="s">
        <v>509</v>
      </c>
    </row>
    <row r="76" ht="52" customHeight="1" spans="1:10">
      <c r="A76" s="7"/>
      <c r="B76" s="7"/>
      <c r="C76" s="46" t="s">
        <v>386</v>
      </c>
      <c r="D76" s="46" t="s">
        <v>387</v>
      </c>
      <c r="E76" s="46" t="s">
        <v>510</v>
      </c>
      <c r="F76" s="46" t="s">
        <v>383</v>
      </c>
      <c r="G76" s="46" t="s">
        <v>511</v>
      </c>
      <c r="H76" s="46" t="s">
        <v>395</v>
      </c>
      <c r="I76" s="46" t="s">
        <v>379</v>
      </c>
      <c r="J76" s="48" t="s">
        <v>512</v>
      </c>
    </row>
    <row r="77" ht="52" customHeight="1" spans="1:10">
      <c r="A77" s="7"/>
      <c r="B77" s="7"/>
      <c r="C77" s="46" t="s">
        <v>386</v>
      </c>
      <c r="D77" s="46" t="s">
        <v>387</v>
      </c>
      <c r="E77" s="46" t="s">
        <v>513</v>
      </c>
      <c r="F77" s="46" t="s">
        <v>383</v>
      </c>
      <c r="G77" s="46" t="s">
        <v>394</v>
      </c>
      <c r="H77" s="46" t="s">
        <v>395</v>
      </c>
      <c r="I77" s="46" t="s">
        <v>379</v>
      </c>
      <c r="J77" s="48" t="s">
        <v>514</v>
      </c>
    </row>
    <row r="78" ht="52" customHeight="1" spans="1:10">
      <c r="A78" s="7"/>
      <c r="B78" s="7"/>
      <c r="C78" s="46" t="s">
        <v>386</v>
      </c>
      <c r="D78" s="46" t="s">
        <v>387</v>
      </c>
      <c r="E78" s="46" t="s">
        <v>515</v>
      </c>
      <c r="F78" s="46" t="s">
        <v>383</v>
      </c>
      <c r="G78" s="46" t="s">
        <v>455</v>
      </c>
      <c r="H78" s="46" t="s">
        <v>395</v>
      </c>
      <c r="I78" s="46" t="s">
        <v>379</v>
      </c>
      <c r="J78" s="48" t="s">
        <v>516</v>
      </c>
    </row>
    <row r="79" ht="52" customHeight="1" spans="1:10">
      <c r="A79" s="7"/>
      <c r="B79" s="7"/>
      <c r="C79" s="46" t="s">
        <v>391</v>
      </c>
      <c r="D79" s="46" t="s">
        <v>392</v>
      </c>
      <c r="E79" s="46" t="s">
        <v>392</v>
      </c>
      <c r="F79" s="46" t="s">
        <v>383</v>
      </c>
      <c r="G79" s="46" t="s">
        <v>457</v>
      </c>
      <c r="H79" s="46" t="s">
        <v>395</v>
      </c>
      <c r="I79" s="46" t="s">
        <v>379</v>
      </c>
      <c r="J79" s="48" t="s">
        <v>392</v>
      </c>
    </row>
    <row r="80" ht="52" customHeight="1" spans="1:10">
      <c r="A80" s="47" t="s">
        <v>346</v>
      </c>
      <c r="B80" s="48" t="s">
        <v>517</v>
      </c>
      <c r="C80" s="7"/>
      <c r="D80" s="7"/>
      <c r="E80" s="7"/>
      <c r="F80" s="7"/>
      <c r="G80" s="7"/>
      <c r="H80" s="7"/>
      <c r="I80" s="7"/>
      <c r="J80" s="7"/>
    </row>
    <row r="81" ht="52" customHeight="1" spans="1:10">
      <c r="A81" s="7"/>
      <c r="B81" s="7"/>
      <c r="C81" s="46" t="s">
        <v>373</v>
      </c>
      <c r="D81" s="46" t="s">
        <v>374</v>
      </c>
      <c r="E81" s="46" t="s">
        <v>518</v>
      </c>
      <c r="F81" s="46" t="s">
        <v>383</v>
      </c>
      <c r="G81" s="46" t="s">
        <v>519</v>
      </c>
      <c r="H81" s="46" t="s">
        <v>402</v>
      </c>
      <c r="I81" s="46" t="s">
        <v>379</v>
      </c>
      <c r="J81" s="48" t="s">
        <v>518</v>
      </c>
    </row>
    <row r="82" ht="52" customHeight="1" spans="1:10">
      <c r="A82" s="7"/>
      <c r="B82" s="7"/>
      <c r="C82" s="46" t="s">
        <v>373</v>
      </c>
      <c r="D82" s="46" t="s">
        <v>411</v>
      </c>
      <c r="E82" s="46" t="s">
        <v>520</v>
      </c>
      <c r="F82" s="46" t="s">
        <v>376</v>
      </c>
      <c r="G82" s="46" t="s">
        <v>413</v>
      </c>
      <c r="H82" s="46" t="s">
        <v>395</v>
      </c>
      <c r="I82" s="46" t="s">
        <v>379</v>
      </c>
      <c r="J82" s="48" t="s">
        <v>520</v>
      </c>
    </row>
    <row r="83" ht="52" customHeight="1" spans="1:10">
      <c r="A83" s="7"/>
      <c r="B83" s="7"/>
      <c r="C83" s="46" t="s">
        <v>373</v>
      </c>
      <c r="D83" s="46" t="s">
        <v>418</v>
      </c>
      <c r="E83" s="46" t="s">
        <v>521</v>
      </c>
      <c r="F83" s="46" t="s">
        <v>376</v>
      </c>
      <c r="G83" s="46" t="s">
        <v>90</v>
      </c>
      <c r="H83" s="46" t="s">
        <v>522</v>
      </c>
      <c r="I83" s="46" t="s">
        <v>379</v>
      </c>
      <c r="J83" s="48" t="s">
        <v>521</v>
      </c>
    </row>
    <row r="84" ht="52" customHeight="1" spans="1:10">
      <c r="A84" s="7"/>
      <c r="B84" s="7"/>
      <c r="C84" s="46" t="s">
        <v>386</v>
      </c>
      <c r="D84" s="46" t="s">
        <v>422</v>
      </c>
      <c r="E84" s="46" t="s">
        <v>523</v>
      </c>
      <c r="F84" s="46" t="s">
        <v>383</v>
      </c>
      <c r="G84" s="46" t="s">
        <v>524</v>
      </c>
      <c r="H84" s="46" t="s">
        <v>525</v>
      </c>
      <c r="I84" s="46" t="s">
        <v>379</v>
      </c>
      <c r="J84" s="48" t="s">
        <v>523</v>
      </c>
    </row>
    <row r="85" ht="52" customHeight="1" spans="1:10">
      <c r="A85" s="7"/>
      <c r="B85" s="7"/>
      <c r="C85" s="46" t="s">
        <v>386</v>
      </c>
      <c r="D85" s="46" t="s">
        <v>422</v>
      </c>
      <c r="E85" s="46" t="s">
        <v>526</v>
      </c>
      <c r="F85" s="46" t="s">
        <v>383</v>
      </c>
      <c r="G85" s="46" t="s">
        <v>527</v>
      </c>
      <c r="H85" s="46" t="s">
        <v>528</v>
      </c>
      <c r="I85" s="46" t="s">
        <v>379</v>
      </c>
      <c r="J85" s="48" t="s">
        <v>526</v>
      </c>
    </row>
    <row r="86" ht="52" customHeight="1" spans="1:10">
      <c r="A86" s="7"/>
      <c r="B86" s="7"/>
      <c r="C86" s="46" t="s">
        <v>386</v>
      </c>
      <c r="D86" s="46" t="s">
        <v>387</v>
      </c>
      <c r="E86" s="46" t="s">
        <v>529</v>
      </c>
      <c r="F86" s="46" t="s">
        <v>383</v>
      </c>
      <c r="G86" s="46" t="s">
        <v>524</v>
      </c>
      <c r="H86" s="46" t="s">
        <v>525</v>
      </c>
      <c r="I86" s="46" t="s">
        <v>379</v>
      </c>
      <c r="J86" s="48" t="s">
        <v>529</v>
      </c>
    </row>
    <row r="87" ht="52" customHeight="1" spans="1:10">
      <c r="A87" s="7"/>
      <c r="B87" s="7"/>
      <c r="C87" s="46" t="s">
        <v>386</v>
      </c>
      <c r="D87" s="46" t="s">
        <v>530</v>
      </c>
      <c r="E87" s="46" t="s">
        <v>531</v>
      </c>
      <c r="F87" s="46" t="s">
        <v>376</v>
      </c>
      <c r="G87" s="46" t="s">
        <v>416</v>
      </c>
      <c r="H87" s="46"/>
      <c r="I87" s="46" t="s">
        <v>390</v>
      </c>
      <c r="J87" s="48" t="s">
        <v>531</v>
      </c>
    </row>
    <row r="88" ht="52" customHeight="1" spans="1:10">
      <c r="A88" s="7"/>
      <c r="B88" s="7"/>
      <c r="C88" s="46" t="s">
        <v>391</v>
      </c>
      <c r="D88" s="46" t="s">
        <v>392</v>
      </c>
      <c r="E88" s="46" t="s">
        <v>532</v>
      </c>
      <c r="F88" s="46" t="s">
        <v>383</v>
      </c>
      <c r="G88" s="46" t="s">
        <v>533</v>
      </c>
      <c r="H88" s="46" t="s">
        <v>395</v>
      </c>
      <c r="I88" s="46" t="s">
        <v>379</v>
      </c>
      <c r="J88" s="48" t="s">
        <v>532</v>
      </c>
    </row>
    <row r="89" ht="52" customHeight="1" spans="1:10">
      <c r="A89" s="7"/>
      <c r="B89" s="7"/>
      <c r="C89" s="46" t="s">
        <v>391</v>
      </c>
      <c r="D89" s="46" t="s">
        <v>392</v>
      </c>
      <c r="E89" s="46" t="s">
        <v>534</v>
      </c>
      <c r="F89" s="46" t="s">
        <v>383</v>
      </c>
      <c r="G89" s="46" t="s">
        <v>533</v>
      </c>
      <c r="H89" s="46" t="s">
        <v>395</v>
      </c>
      <c r="I89" s="46" t="s">
        <v>379</v>
      </c>
      <c r="J89" s="48" t="s">
        <v>534</v>
      </c>
    </row>
  </sheetData>
  <mergeCells count="2">
    <mergeCell ref="A1:J1"/>
    <mergeCell ref="A2:J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cwk</cp:lastModifiedBy>
  <dcterms:created xsi:type="dcterms:W3CDTF">2025-02-17T09:03:00Z</dcterms:created>
  <dcterms:modified xsi:type="dcterms:W3CDTF">2025-02-20T09:13:16Z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726E9D7458E64B78A2C7585BFB8A234F</vt:lpwstr>
  </property>
  <property fmtid="{D5CDD505-2E9C-101B-9397-08002B2CF9AE}" pid="3" name="KSOProductBuildVer">
    <vt:lpwstr>2052-11.8.2.12309</vt:lpwstr>
  </property>
</Properties>
</file>